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N:\Tajemnice Rady fondu\Rada\Jednání Rady\2022\2. jednání - běžné leden\"/>
    </mc:Choice>
  </mc:AlternateContent>
  <xr:revisionPtr revIDLastSave="0" documentId="13_ncr:1_{F74CB347-AAFD-4899-A44C-1FDF53BB5AC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výroba dokument" sheetId="2" r:id="rId1"/>
    <sheet name="ČK" sheetId="4" r:id="rId2"/>
    <sheet name="HB" sheetId="5" r:id="rId3"/>
    <sheet name="JK" sheetId="6" r:id="rId4"/>
    <sheet name="LD" sheetId="7" r:id="rId5"/>
    <sheet name="LC" sheetId="8" r:id="rId6"/>
    <sheet name="MŠ" sheetId="9" r:id="rId7"/>
    <sheet name="NS" sheetId="10" r:id="rId8"/>
    <sheet name="OZ" sheetId="11" r:id="rId9"/>
    <sheet name="TCD" sheetId="3" r:id="rId10"/>
  </sheets>
  <definedNames>
    <definedName name="_xlnm.Print_Area" localSheetId="0">'výroba dokument'!$A$1:$AC$37</definedName>
  </definedNames>
  <calcPr calcId="181029"/>
  <customWorkbookViews>
    <customWorkbookView name="Kateřina Vojkůvková – osobní zobrazení" guid="{DB8D12CF-4785-4380-997E-3DB321CA402A}" mergeInterval="0" personalView="1" maximized="1" xWindow="-8" yWindow="-8" windowWidth="1382" windowHeight="744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1" i="4" l="1"/>
  <c r="D31" i="4"/>
  <c r="S30" i="4"/>
  <c r="S29" i="4"/>
  <c r="S28" i="4"/>
  <c r="S27" i="4"/>
  <c r="S26" i="4"/>
  <c r="S25" i="4"/>
  <c r="S24" i="4"/>
  <c r="S23" i="4"/>
  <c r="S22" i="4"/>
  <c r="S21" i="4"/>
  <c r="S20" i="4"/>
  <c r="S19" i="4"/>
  <c r="S18" i="4"/>
  <c r="S17" i="4"/>
  <c r="S16" i="4"/>
  <c r="S15" i="4"/>
  <c r="E31" i="5"/>
  <c r="D31" i="5"/>
  <c r="S30" i="5"/>
  <c r="S29" i="5"/>
  <c r="S28" i="5"/>
  <c r="S27" i="5"/>
  <c r="S26" i="5"/>
  <c r="S25" i="5"/>
  <c r="S24" i="5"/>
  <c r="S23" i="5"/>
  <c r="S22" i="5"/>
  <c r="S21" i="5"/>
  <c r="S20" i="5"/>
  <c r="S19" i="5"/>
  <c r="S18" i="5"/>
  <c r="S17" i="5"/>
  <c r="S16" i="5"/>
  <c r="S15" i="5"/>
  <c r="E31" i="6"/>
  <c r="D31" i="6"/>
  <c r="S30" i="6"/>
  <c r="S29" i="6"/>
  <c r="S28" i="6"/>
  <c r="S27" i="6"/>
  <c r="S26" i="6"/>
  <c r="S25" i="6"/>
  <c r="S24" i="6"/>
  <c r="S23" i="6"/>
  <c r="S22" i="6"/>
  <c r="S21" i="6"/>
  <c r="S20" i="6"/>
  <c r="S19" i="6"/>
  <c r="S18" i="6"/>
  <c r="S17" i="6"/>
  <c r="S16" i="6"/>
  <c r="S15" i="6"/>
  <c r="E31" i="7"/>
  <c r="D31" i="7"/>
  <c r="S30" i="7"/>
  <c r="S29" i="7"/>
  <c r="S28" i="7"/>
  <c r="S27" i="7"/>
  <c r="S26" i="7"/>
  <c r="S25" i="7"/>
  <c r="S24" i="7"/>
  <c r="S23" i="7"/>
  <c r="S22" i="7"/>
  <c r="S21" i="7"/>
  <c r="S20" i="7"/>
  <c r="S19" i="7"/>
  <c r="S18" i="7"/>
  <c r="S17" i="7"/>
  <c r="S16" i="7"/>
  <c r="S15" i="7"/>
  <c r="E31" i="8"/>
  <c r="D31" i="8"/>
  <c r="S30" i="8"/>
  <c r="S29" i="8"/>
  <c r="S28" i="8"/>
  <c r="S27" i="8"/>
  <c r="S26" i="8"/>
  <c r="S25" i="8"/>
  <c r="S24" i="8"/>
  <c r="S23" i="8"/>
  <c r="S22" i="8"/>
  <c r="S21" i="8"/>
  <c r="S20" i="8"/>
  <c r="S19" i="8"/>
  <c r="S18" i="8"/>
  <c r="S17" i="8"/>
  <c r="S16" i="8"/>
  <c r="S15" i="8"/>
  <c r="E31" i="9"/>
  <c r="D31" i="9"/>
  <c r="S30" i="9"/>
  <c r="S29" i="9"/>
  <c r="S28" i="9"/>
  <c r="S27" i="9"/>
  <c r="S26" i="9"/>
  <c r="S25" i="9"/>
  <c r="S24" i="9"/>
  <c r="S23" i="9"/>
  <c r="S22" i="9"/>
  <c r="S21" i="9"/>
  <c r="S20" i="9"/>
  <c r="S19" i="9"/>
  <c r="S18" i="9"/>
  <c r="S17" i="9"/>
  <c r="S16" i="9"/>
  <c r="S15" i="9"/>
  <c r="E31" i="10"/>
  <c r="D31" i="10"/>
  <c r="S30" i="10"/>
  <c r="S29" i="10"/>
  <c r="S28" i="10"/>
  <c r="S27" i="10"/>
  <c r="S26" i="10"/>
  <c r="S25" i="10"/>
  <c r="S24" i="10"/>
  <c r="S23" i="10"/>
  <c r="S22" i="10"/>
  <c r="S21" i="10"/>
  <c r="S20" i="10"/>
  <c r="S19" i="10"/>
  <c r="S18" i="10"/>
  <c r="S17" i="10"/>
  <c r="S16" i="10"/>
  <c r="S15" i="10"/>
  <c r="E31" i="11"/>
  <c r="D31" i="11"/>
  <c r="S30" i="11"/>
  <c r="S29" i="11"/>
  <c r="S28" i="11"/>
  <c r="S27" i="11"/>
  <c r="S26" i="11"/>
  <c r="S25" i="11"/>
  <c r="S24" i="11"/>
  <c r="S23" i="11"/>
  <c r="S22" i="11"/>
  <c r="S21" i="11"/>
  <c r="S20" i="11"/>
  <c r="S19" i="11"/>
  <c r="S18" i="11"/>
  <c r="S17" i="11"/>
  <c r="S16" i="11"/>
  <c r="S15" i="11"/>
  <c r="E31" i="3"/>
  <c r="D31" i="3"/>
  <c r="S30" i="3"/>
  <c r="S29" i="3"/>
  <c r="S28" i="3"/>
  <c r="S27" i="3"/>
  <c r="S26" i="3"/>
  <c r="S25" i="3"/>
  <c r="S24" i="3"/>
  <c r="S23" i="3"/>
  <c r="S22" i="3"/>
  <c r="S21" i="3"/>
  <c r="S20" i="3"/>
  <c r="S19" i="3"/>
  <c r="S18" i="3"/>
  <c r="S17" i="3"/>
  <c r="S16" i="3"/>
  <c r="S15" i="3"/>
  <c r="E31" i="2"/>
  <c r="D31" i="2"/>
  <c r="T31" i="2" l="1"/>
  <c r="T32" i="2" s="1"/>
</calcChain>
</file>

<file path=xl/sharedStrings.xml><?xml version="1.0" encoding="utf-8"?>
<sst xmlns="http://schemas.openxmlformats.org/spreadsheetml/2006/main" count="2018" uniqueCount="135">
  <si>
    <t>evidenční číslo projektu</t>
  </si>
  <si>
    <t>název žadatele</t>
  </si>
  <si>
    <t>požadovaná podpora</t>
  </si>
  <si>
    <t>Kredit žadatele</t>
  </si>
  <si>
    <t>bodové hodnocení Rada</t>
  </si>
  <si>
    <t>výše podpory</t>
  </si>
  <si>
    <t>Rada - forma podpory</t>
  </si>
  <si>
    <t>žadatel -kulturně náročné ano/ne</t>
  </si>
  <si>
    <t>Rada - kulturně náročné ano/ne</t>
  </si>
  <si>
    <t>žadatel -intenzita podpory %</t>
  </si>
  <si>
    <t>Rada - intenzita podpory %</t>
  </si>
  <si>
    <t>žadatel -datum dokončení projektu</t>
  </si>
  <si>
    <t>Rada - lhůta pro dokončení</t>
  </si>
  <si>
    <t>celkový rozpočet projektu</t>
  </si>
  <si>
    <t>Personální zajištění projektu</t>
  </si>
  <si>
    <t>Umělecká kvalita projektu</t>
  </si>
  <si>
    <t>Přínos a význam pro českou a evropskou kinematografii</t>
  </si>
  <si>
    <t>Rada - Komplexní dílo</t>
  </si>
  <si>
    <t xml:space="preserve">žadatel -Komplexní dílo </t>
  </si>
  <si>
    <t>název projektu</t>
  </si>
  <si>
    <t>zbývá</t>
  </si>
  <si>
    <t>0-15</t>
  </si>
  <si>
    <t>0-5</t>
  </si>
  <si>
    <t>0-10</t>
  </si>
  <si>
    <t>Cíle podpory kinematografie:</t>
  </si>
  <si>
    <t>Specifikace dotačního okruhu</t>
  </si>
  <si>
    <t>jméno experta</t>
  </si>
  <si>
    <t>doporučení</t>
  </si>
  <si>
    <t>0-40</t>
  </si>
  <si>
    <t>Srozumitelnost a úplnost podané žádosti včetně příloh</t>
  </si>
  <si>
    <t>Ekonomické parametry projektu</t>
  </si>
  <si>
    <t>Realizační strategie</t>
  </si>
  <si>
    <t>expert: první losované pořadí</t>
  </si>
  <si>
    <t>expert: druhé losované pořadí</t>
  </si>
  <si>
    <t>expert: ekonomické losované pořadí</t>
  </si>
  <si>
    <t>Výroba dokumentárního filmu</t>
  </si>
  <si>
    <r>
      <t xml:space="preserve">1. </t>
    </r>
    <r>
      <rPr>
        <sz val="9.5"/>
        <color theme="1"/>
        <rFont val="Arial"/>
        <family val="2"/>
        <charset val="238"/>
      </rPr>
      <t>rozvoj kvalitní, umělecky a společensky progresivní, žánrově diverzifikované české kinematografie</t>
    </r>
  </si>
  <si>
    <r>
      <t xml:space="preserve">2. </t>
    </r>
    <r>
      <rPr>
        <sz val="9.5"/>
        <color theme="1"/>
        <rFont val="Arial"/>
        <family val="2"/>
        <charset val="238"/>
      </rPr>
      <t>originalita obsahu i zpracování námětu a tématu</t>
    </r>
  </si>
  <si>
    <r>
      <t xml:space="preserve">3. </t>
    </r>
    <r>
      <rPr>
        <sz val="9.5"/>
        <color theme="1"/>
        <rFont val="Arial"/>
        <family val="2"/>
        <charset val="238"/>
      </rPr>
      <t>podpora dokumentárních českých kinematografických děl s výrazným autorským rukopisem</t>
    </r>
  </si>
  <si>
    <r>
      <t xml:space="preserve">4. </t>
    </r>
    <r>
      <rPr>
        <sz val="9.5"/>
        <color theme="1"/>
        <rFont val="Arial"/>
        <family val="2"/>
        <charset val="238"/>
      </rPr>
      <t>posílení české kinematografie v mezinárodní konkurenci</t>
    </r>
  </si>
  <si>
    <t>5. podpora mezinárodních koprodukcí</t>
  </si>
  <si>
    <t>Podpora je určena pro celovečerní nebo krátkometrážní dokumentární česká kinematografická díla (ve smyslu §2 odst. 1 písm. f) zákona o audiovizi) se 100% podílem českých koproducentů nebo s podílem 40 % a vyšší u dvoustranné koprodukce a 30 % a vyšší u vícestranné koprodukce.</t>
  </si>
  <si>
    <r>
      <t xml:space="preserve">Finanční alokace: </t>
    </r>
    <r>
      <rPr>
        <sz val="9.5"/>
        <rFont val="Arial"/>
        <family val="2"/>
        <charset val="238"/>
      </rPr>
      <t>12 000 000 Kč</t>
    </r>
  </si>
  <si>
    <r>
      <t>Dotační okruh:</t>
    </r>
    <r>
      <rPr>
        <sz val="9.5"/>
        <color theme="1"/>
        <rFont val="Arial"/>
        <family val="2"/>
        <charset val="238"/>
      </rPr>
      <t xml:space="preserve"> 2. výroba českého kinematografického díla</t>
    </r>
  </si>
  <si>
    <r>
      <rPr>
        <b/>
        <sz val="9.5"/>
        <color theme="1"/>
        <rFont val="Arial"/>
        <family val="2"/>
        <charset val="238"/>
      </rPr>
      <t>Forma podpory:</t>
    </r>
    <r>
      <rPr>
        <sz val="9.5"/>
        <color theme="1"/>
        <rFont val="Arial"/>
        <family val="2"/>
        <charset val="238"/>
      </rPr>
      <t xml:space="preserve"> investiční dotace</t>
    </r>
  </si>
  <si>
    <r>
      <t>Evidenční číslo výzvy:</t>
    </r>
    <r>
      <rPr>
        <sz val="9.5"/>
        <color theme="1"/>
        <rFont val="Arial"/>
        <family val="2"/>
        <charset val="238"/>
      </rPr>
      <t xml:space="preserve"> 2022-2-1-4</t>
    </r>
  </si>
  <si>
    <r>
      <t>Lhůta pro podávání žádostí:</t>
    </r>
    <r>
      <rPr>
        <sz val="9.5"/>
        <color theme="1"/>
        <rFont val="Arial"/>
        <family val="2"/>
        <charset val="238"/>
      </rPr>
      <t xml:space="preserve"> 1. 10. 2021 - 1. 11. 2021</t>
    </r>
  </si>
  <si>
    <r>
      <rPr>
        <b/>
        <sz val="9.5"/>
        <rFont val="Arial"/>
        <family val="2"/>
        <charset val="238"/>
      </rPr>
      <t>Lhůta pro dokončení projektu</t>
    </r>
    <r>
      <rPr>
        <sz val="9.5"/>
        <rFont val="Arial"/>
        <family val="2"/>
        <charset val="238"/>
      </rPr>
      <t>: dle žádosti; nejpozději 31. 3. 2026</t>
    </r>
  </si>
  <si>
    <t>Ta druhá</t>
  </si>
  <si>
    <t>Deset hvězd</t>
  </si>
  <si>
    <t>Tatabojs.doc</t>
  </si>
  <si>
    <t>Zrcadlo moře</t>
  </si>
  <si>
    <t>Václav Chochola</t>
  </si>
  <si>
    <t>(Bez)moc jednotlivce</t>
  </si>
  <si>
    <t>My čtyři</t>
  </si>
  <si>
    <t>Autoportrét</t>
  </si>
  <si>
    <t>František Skála</t>
  </si>
  <si>
    <t>Rozsviť světlo, ať je vidět</t>
  </si>
  <si>
    <t>Mýdlové bubliny</t>
  </si>
  <si>
    <t>Překrásný nový svět</t>
  </si>
  <si>
    <t>Undertaker</t>
  </si>
  <si>
    <t>Volver a Volver</t>
  </si>
  <si>
    <t>Happylock</t>
  </si>
  <si>
    <t>Dýmová hora</t>
  </si>
  <si>
    <t>m3 Films s.r.o.</t>
  </si>
  <si>
    <t>CINEART TV PRAGUE s.r.o.</t>
  </si>
  <si>
    <t>KOZA Film, s.r.o.</t>
  </si>
  <si>
    <t>Analog Vision s.r.o.</t>
  </si>
  <si>
    <t>Bio Illusion s.r.o.</t>
  </si>
  <si>
    <t>Helium Film s.r.o.</t>
  </si>
  <si>
    <t>CLAW AV s.r.o.</t>
  </si>
  <si>
    <t>Cinémotif Films s.r.o.</t>
  </si>
  <si>
    <t>Petr Slavík</t>
  </si>
  <si>
    <t>Film &amp; Sociologie, s.r.o.</t>
  </si>
  <si>
    <t>Marina Films s.r.o.</t>
  </si>
  <si>
    <t>Alter Vision s.r.o.</t>
  </si>
  <si>
    <t>Negativ s.r.o.</t>
  </si>
  <si>
    <t>FILM KOLEKTIV s.r.o.</t>
  </si>
  <si>
    <t>Silk Films s.r.o.</t>
  </si>
  <si>
    <t>Nováková, Marta</t>
  </si>
  <si>
    <t>ano</t>
  </si>
  <si>
    <t>Lišková, Veronika</t>
  </si>
  <si>
    <t>Konečný, Lubomír</t>
  </si>
  <si>
    <t>x</t>
  </si>
  <si>
    <t>Lukeš, Jan</t>
  </si>
  <si>
    <t>Cielová, Hana</t>
  </si>
  <si>
    <t>ne</t>
  </si>
  <si>
    <t>Borovan, Pavel</t>
  </si>
  <si>
    <t>Procházková, Maria</t>
  </si>
  <si>
    <t>Slavíková, Helena</t>
  </si>
  <si>
    <t>Krejčí, Tereza</t>
  </si>
  <si>
    <t>Kazík, Ondřej</t>
  </si>
  <si>
    <t>Šuster, Jan</t>
  </si>
  <si>
    <t>Prokopová, Alena</t>
  </si>
  <si>
    <t>Blaha, Zdeněk</t>
  </si>
  <si>
    <t>Tuček, Daniel</t>
  </si>
  <si>
    <t>Ryšavý, Martin</t>
  </si>
  <si>
    <t>Voráč, Jiří</t>
  </si>
  <si>
    <t>Mathé, Ivo</t>
  </si>
  <si>
    <t>Uhrík, Štefan</t>
  </si>
  <si>
    <t>Rozvaldová, Jana</t>
  </si>
  <si>
    <t>Schwarcz, Viktor</t>
  </si>
  <si>
    <t>Česálková, Lucie</t>
  </si>
  <si>
    <t>Kráčmer, Michal</t>
  </si>
  <si>
    <t>Kopecká, Anna</t>
  </si>
  <si>
    <t>Vála, Luboš</t>
  </si>
  <si>
    <t>Špidla, Šimon</t>
  </si>
  <si>
    <t>Vandas, Martin</t>
  </si>
  <si>
    <t>31.4.2023</t>
  </si>
  <si>
    <t>investiční dotace</t>
  </si>
  <si>
    <t>4920/2022</t>
  </si>
  <si>
    <t>4921/2022</t>
  </si>
  <si>
    <t>4924/2022</t>
  </si>
  <si>
    <t>4932/2022</t>
  </si>
  <si>
    <t>4966/2022</t>
  </si>
  <si>
    <t>4967/2022</t>
  </si>
  <si>
    <t>4968/2022</t>
  </si>
  <si>
    <t>4970/2022</t>
  </si>
  <si>
    <t>4971/2022</t>
  </si>
  <si>
    <t>4972/2022</t>
  </si>
  <si>
    <t>4973/2022</t>
  </si>
  <si>
    <t>4975/2022</t>
  </si>
  <si>
    <t>4976/2022</t>
  </si>
  <si>
    <t>4977/2022</t>
  </si>
  <si>
    <t>4978/2022</t>
  </si>
  <si>
    <t>4980/2022</t>
  </si>
  <si>
    <t>30.4.2023</t>
  </si>
  <si>
    <t>75%</t>
  </si>
  <si>
    <t>70%</t>
  </si>
  <si>
    <t>80%</t>
  </si>
  <si>
    <t>60%</t>
  </si>
  <si>
    <t>85%</t>
  </si>
  <si>
    <t>65%</t>
  </si>
  <si>
    <t>k bodování se nepřihlíží</t>
  </si>
  <si>
    <t>31.8.2024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</si>
</sst>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sz val="18"/>
      <name val="Arial"/>
      <family val="2"/>
      <charset val="238"/>
    </font>
    <font>
      <sz val="9.5"/>
      <name val="Arial"/>
      <family val="2"/>
      <charset val="238"/>
    </font>
    <font>
      <b/>
      <sz val="9.5"/>
      <name val="Arial"/>
      <family val="2"/>
      <charset val="238"/>
    </font>
    <font>
      <sz val="9.5"/>
      <color theme="1"/>
      <name val="Arial"/>
      <family val="2"/>
      <charset val="238"/>
    </font>
    <font>
      <b/>
      <sz val="9.5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rgb="FFB4B4B4"/>
      </left>
      <right style="thin">
        <color rgb="FFB4B4B4"/>
      </right>
      <top style="thin">
        <color rgb="FFB4B4B4"/>
      </top>
      <bottom style="thin">
        <color rgb="FFB4B4B4"/>
      </bottom>
      <diagonal/>
    </border>
    <border>
      <left style="thin">
        <color rgb="FFB4B4B4"/>
      </left>
      <right/>
      <top style="thin">
        <color rgb="FFB4B4B4"/>
      </top>
      <bottom style="thin">
        <color rgb="FFB4B4B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rgb="FFB4B4B4"/>
      </right>
      <top style="thin">
        <color rgb="FFB4B4B4"/>
      </top>
      <bottom style="thin">
        <color rgb="FFB4B4B4"/>
      </bottom>
      <diagonal/>
    </border>
    <border>
      <left style="thin">
        <color rgb="FFB4B4B4"/>
      </left>
      <right style="thin">
        <color rgb="FFB4B4B4"/>
      </right>
      <top style="thin">
        <color rgb="FFB4B4B4"/>
      </top>
      <bottom/>
      <diagonal/>
    </border>
    <border>
      <left style="thin">
        <color rgb="FFB4B4B4"/>
      </left>
      <right style="thin">
        <color rgb="FFB4B4B4"/>
      </right>
      <top/>
      <bottom style="thin">
        <color rgb="FFB4B4B4"/>
      </bottom>
      <diagonal/>
    </border>
    <border>
      <left style="thin">
        <color rgb="FFB4B4B4"/>
      </left>
      <right style="thin">
        <color rgb="FFB4B4B4"/>
      </right>
      <top/>
      <bottom/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58">
    <xf numFmtId="0" fontId="0" fillId="0" borderId="0" xfId="0"/>
    <xf numFmtId="0" fontId="1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left" vertical="top"/>
    </xf>
    <xf numFmtId="2" fontId="2" fillId="2" borderId="0" xfId="0" applyNumberFormat="1" applyFont="1" applyFill="1" applyBorder="1" applyAlignment="1">
      <alignment horizontal="left" vertical="top"/>
    </xf>
    <xf numFmtId="0" fontId="3" fillId="2" borderId="0" xfId="0" applyFont="1" applyFill="1" applyBorder="1" applyAlignment="1">
      <alignment horizontal="left" vertical="top"/>
    </xf>
    <xf numFmtId="2" fontId="3" fillId="2" borderId="1" xfId="0" applyNumberFormat="1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/>
    </xf>
    <xf numFmtId="49" fontId="2" fillId="2" borderId="1" xfId="0" applyNumberFormat="1" applyFont="1" applyFill="1" applyBorder="1" applyAlignment="1">
      <alignment horizontal="left"/>
    </xf>
    <xf numFmtId="49" fontId="2" fillId="2" borderId="1" xfId="0" applyNumberFormat="1" applyFont="1" applyFill="1" applyBorder="1" applyAlignment="1">
      <alignment horizontal="left" wrapText="1"/>
    </xf>
    <xf numFmtId="3" fontId="2" fillId="2" borderId="1" xfId="0" applyNumberFormat="1" applyFont="1" applyFill="1" applyBorder="1" applyAlignment="1">
      <alignment horizontal="left" wrapText="1"/>
    </xf>
    <xf numFmtId="2" fontId="2" fillId="2" borderId="1" xfId="0" applyNumberFormat="1" applyFont="1" applyFill="1" applyBorder="1" applyAlignment="1" applyProtection="1">
      <alignment horizontal="left" vertical="top"/>
    </xf>
    <xf numFmtId="2" fontId="2" fillId="2" borderId="1" xfId="0" applyNumberFormat="1" applyFont="1" applyFill="1" applyBorder="1" applyAlignment="1">
      <alignment horizontal="left" vertical="top"/>
    </xf>
    <xf numFmtId="49" fontId="2" fillId="2" borderId="2" xfId="0" applyNumberFormat="1" applyFont="1" applyFill="1" applyBorder="1" applyAlignment="1">
      <alignment horizontal="left" vertical="top"/>
    </xf>
    <xf numFmtId="1" fontId="2" fillId="2" borderId="1" xfId="0" applyNumberFormat="1" applyFont="1" applyFill="1" applyBorder="1" applyAlignment="1">
      <alignment horizontal="left" vertical="top"/>
    </xf>
    <xf numFmtId="3" fontId="2" fillId="2" borderId="0" xfId="0" applyNumberFormat="1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left" vertical="top" wrapText="1"/>
    </xf>
    <xf numFmtId="0" fontId="3" fillId="2" borderId="5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 wrapText="1"/>
    </xf>
    <xf numFmtId="0" fontId="4" fillId="2" borderId="0" xfId="0" applyFont="1" applyFill="1" applyBorder="1" applyAlignment="1">
      <alignment horizontal="left" vertical="top"/>
    </xf>
    <xf numFmtId="3" fontId="2" fillId="2" borderId="0" xfId="0" applyNumberFormat="1" applyFont="1" applyFill="1" applyBorder="1" applyAlignment="1">
      <alignment horizontal="right" vertical="top"/>
    </xf>
    <xf numFmtId="3" fontId="2" fillId="2" borderId="1" xfId="0" applyNumberFormat="1" applyFont="1" applyFill="1" applyBorder="1" applyAlignment="1">
      <alignment vertical="top"/>
    </xf>
    <xf numFmtId="3" fontId="2" fillId="2" borderId="0" xfId="0" applyNumberFormat="1" applyFont="1" applyFill="1" applyBorder="1" applyAlignment="1">
      <alignment vertical="top"/>
    </xf>
    <xf numFmtId="3" fontId="2" fillId="2" borderId="1" xfId="0" applyNumberFormat="1" applyFont="1" applyFill="1" applyBorder="1" applyAlignment="1">
      <alignment horizontal="right" wrapText="1"/>
    </xf>
    <xf numFmtId="0" fontId="3" fillId="2" borderId="1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9" fontId="2" fillId="2" borderId="0" xfId="1" applyFont="1" applyFill="1" applyBorder="1" applyAlignment="1">
      <alignment horizontal="left" vertical="top"/>
    </xf>
    <xf numFmtId="0" fontId="1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left" vertical="top"/>
    </xf>
    <xf numFmtId="2" fontId="2" fillId="2" borderId="0" xfId="0" applyNumberFormat="1" applyFont="1" applyFill="1" applyBorder="1" applyAlignment="1">
      <alignment horizontal="left" vertical="top"/>
    </xf>
    <xf numFmtId="0" fontId="3" fillId="2" borderId="0" xfId="0" applyFont="1" applyFill="1" applyBorder="1" applyAlignment="1">
      <alignment horizontal="left" vertical="top"/>
    </xf>
    <xf numFmtId="2" fontId="3" fillId="2" borderId="1" xfId="0" applyNumberFormat="1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/>
    </xf>
    <xf numFmtId="49" fontId="2" fillId="2" borderId="1" xfId="0" applyNumberFormat="1" applyFont="1" applyFill="1" applyBorder="1" applyAlignment="1">
      <alignment horizontal="left"/>
    </xf>
    <xf numFmtId="49" fontId="2" fillId="2" borderId="1" xfId="0" applyNumberFormat="1" applyFont="1" applyFill="1" applyBorder="1" applyAlignment="1">
      <alignment horizontal="left" wrapText="1"/>
    </xf>
    <xf numFmtId="3" fontId="2" fillId="2" borderId="1" xfId="0" applyNumberFormat="1" applyFont="1" applyFill="1" applyBorder="1" applyAlignment="1">
      <alignment horizontal="left" wrapText="1"/>
    </xf>
    <xf numFmtId="2" fontId="2" fillId="2" borderId="1" xfId="0" applyNumberFormat="1" applyFont="1" applyFill="1" applyBorder="1" applyAlignment="1" applyProtection="1">
      <alignment horizontal="left" vertical="top"/>
    </xf>
    <xf numFmtId="2" fontId="2" fillId="2" borderId="1" xfId="0" applyNumberFormat="1" applyFont="1" applyFill="1" applyBorder="1" applyAlignment="1">
      <alignment horizontal="left" vertical="top"/>
    </xf>
    <xf numFmtId="9" fontId="2" fillId="2" borderId="3" xfId="0" applyNumberFormat="1" applyFont="1" applyFill="1" applyBorder="1" applyAlignment="1">
      <alignment horizontal="center"/>
    </xf>
    <xf numFmtId="49" fontId="2" fillId="2" borderId="3" xfId="0" applyNumberFormat="1" applyFont="1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left" vertical="top"/>
    </xf>
    <xf numFmtId="3" fontId="2" fillId="2" borderId="0" xfId="0" applyNumberFormat="1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 wrapText="1"/>
    </xf>
    <xf numFmtId="0" fontId="4" fillId="2" borderId="0" xfId="0" applyFont="1" applyFill="1" applyBorder="1" applyAlignment="1">
      <alignment horizontal="left" vertical="top"/>
    </xf>
    <xf numFmtId="3" fontId="2" fillId="2" borderId="0" xfId="0" applyNumberFormat="1" applyFont="1" applyFill="1" applyBorder="1" applyAlignment="1">
      <alignment horizontal="right" vertical="top"/>
    </xf>
    <xf numFmtId="3" fontId="2" fillId="2" borderId="1" xfId="0" applyNumberFormat="1" applyFont="1" applyFill="1" applyBorder="1" applyAlignment="1">
      <alignment vertical="top"/>
    </xf>
    <xf numFmtId="3" fontId="2" fillId="2" borderId="1" xfId="0" applyNumberFormat="1" applyFont="1" applyFill="1" applyBorder="1" applyAlignment="1">
      <alignment horizontal="right" wrapText="1"/>
    </xf>
    <xf numFmtId="14" fontId="2" fillId="2" borderId="3" xfId="0" applyNumberFormat="1" applyFont="1" applyFill="1" applyBorder="1" applyAlignment="1">
      <alignment horizontal="center"/>
    </xf>
    <xf numFmtId="49" fontId="2" fillId="2" borderId="3" xfId="0" applyNumberFormat="1" applyFont="1" applyFill="1" applyBorder="1" applyAlignment="1">
      <alignment horizontal="center" vertical="top"/>
    </xf>
    <xf numFmtId="0" fontId="2" fillId="2" borderId="3" xfId="0" applyFont="1" applyFill="1" applyBorder="1" applyAlignment="1">
      <alignment horizontal="center"/>
    </xf>
    <xf numFmtId="49" fontId="2" fillId="2" borderId="4" xfId="0" applyNumberFormat="1" applyFont="1" applyFill="1" applyBorder="1" applyAlignment="1">
      <alignment horizontal="center" vertical="top"/>
    </xf>
    <xf numFmtId="0" fontId="3" fillId="2" borderId="5" xfId="0" applyFont="1" applyFill="1" applyBorder="1" applyAlignment="1">
      <alignment horizontal="left" vertical="top" wrapText="1"/>
    </xf>
    <xf numFmtId="0" fontId="3" fillId="2" borderId="7" xfId="0" applyFont="1" applyFill="1" applyBorder="1" applyAlignment="1">
      <alignment horizontal="left" vertical="top" wrapText="1"/>
    </xf>
    <xf numFmtId="0" fontId="3" fillId="2" borderId="6" xfId="0" applyFont="1" applyFill="1" applyBorder="1" applyAlignment="1">
      <alignment horizontal="left" vertical="top" wrapText="1"/>
    </xf>
    <xf numFmtId="2" fontId="3" fillId="2" borderId="5" xfId="0" applyNumberFormat="1" applyFont="1" applyFill="1" applyBorder="1" applyAlignment="1">
      <alignment horizontal="left" vertical="top" wrapText="1"/>
    </xf>
    <xf numFmtId="2" fontId="3" fillId="2" borderId="7" xfId="0" applyNumberFormat="1" applyFont="1" applyFill="1" applyBorder="1" applyAlignment="1">
      <alignment horizontal="left" vertical="top" wrapText="1"/>
    </xf>
    <xf numFmtId="2" fontId="3" fillId="2" borderId="6" xfId="0" applyNumberFormat="1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</cellXfs>
  <cellStyles count="2">
    <cellStyle name="Normální" xfId="0" builtinId="0"/>
    <cellStyle name="Procenta" xfId="1" builtinId="5"/>
  </cellStyles>
  <dxfs count="0"/>
  <tableStyles count="0" defaultTableStyle="TableStyleMedium2" defaultPivotStyle="PivotStyleLight16"/>
  <colors>
    <mruColors>
      <color rgb="FFFE0802"/>
      <color rgb="FFB4B4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Q32"/>
  <sheetViews>
    <sheetView tabSelected="1" zoomScale="78" zoomScaleNormal="78" workbookViewId="0"/>
  </sheetViews>
  <sheetFormatPr defaultColWidth="9.109375" defaultRowHeight="12" x14ac:dyDescent="0.3"/>
  <cols>
    <col min="1" max="1" width="11.6640625" style="2" customWidth="1"/>
    <col min="2" max="2" width="27.88671875" style="2" customWidth="1"/>
    <col min="3" max="3" width="25.5546875" style="2" customWidth="1"/>
    <col min="4" max="4" width="15.5546875" style="2" customWidth="1"/>
    <col min="5" max="5" width="15" style="2" customWidth="1"/>
    <col min="6" max="6" width="17.5546875" style="2" customWidth="1"/>
    <col min="7" max="7" width="5.6640625" style="3" customWidth="1"/>
    <col min="8" max="8" width="19.44140625" style="3" customWidth="1"/>
    <col min="9" max="9" width="5.6640625" style="2" customWidth="1"/>
    <col min="10" max="10" width="19" style="2" customWidth="1"/>
    <col min="11" max="11" width="5.6640625" style="2" customWidth="1"/>
    <col min="12" max="12" width="9.6640625" style="2" customWidth="1"/>
    <col min="13" max="19" width="9.33203125" style="2" customWidth="1"/>
    <col min="20" max="20" width="14.44140625" style="2" customWidth="1"/>
    <col min="21" max="21" width="19.6640625" style="2" bestFit="1" customWidth="1"/>
    <col min="22" max="22" width="10.33203125" style="2" customWidth="1"/>
    <col min="23" max="26" width="9.33203125" style="2" customWidth="1"/>
    <col min="27" max="27" width="10.33203125" style="2" customWidth="1"/>
    <col min="28" max="29" width="15.6640625" style="2" customWidth="1"/>
    <col min="30" max="16384" width="9.109375" style="2"/>
  </cols>
  <sheetData>
    <row r="1" spans="1:95" ht="38.25" customHeight="1" x14ac:dyDescent="0.3">
      <c r="A1" s="1" t="s">
        <v>35</v>
      </c>
    </row>
    <row r="2" spans="1:95" ht="12.6" x14ac:dyDescent="0.3">
      <c r="A2" s="4" t="s">
        <v>45</v>
      </c>
      <c r="D2" s="4" t="s">
        <v>24</v>
      </c>
    </row>
    <row r="3" spans="1:95" ht="12.6" x14ac:dyDescent="0.3">
      <c r="A3" s="4" t="s">
        <v>43</v>
      </c>
      <c r="D3" s="2" t="s">
        <v>36</v>
      </c>
    </row>
    <row r="4" spans="1:95" ht="12.6" x14ac:dyDescent="0.3">
      <c r="A4" s="4" t="s">
        <v>46</v>
      </c>
      <c r="D4" s="2" t="s">
        <v>37</v>
      </c>
    </row>
    <row r="5" spans="1:95" ht="12.6" x14ac:dyDescent="0.3">
      <c r="A5" s="4" t="s">
        <v>42</v>
      </c>
      <c r="D5" s="2" t="s">
        <v>38</v>
      </c>
    </row>
    <row r="6" spans="1:95" ht="12.6" x14ac:dyDescent="0.3">
      <c r="A6" s="2" t="s">
        <v>47</v>
      </c>
      <c r="D6" s="2" t="s">
        <v>39</v>
      </c>
    </row>
    <row r="7" spans="1:95" ht="12.6" x14ac:dyDescent="0.3">
      <c r="A7" s="18" t="s">
        <v>44</v>
      </c>
      <c r="D7" s="2" t="s">
        <v>40</v>
      </c>
    </row>
    <row r="8" spans="1:95" ht="12.6" customHeight="1" x14ac:dyDescent="0.3">
      <c r="D8" s="57"/>
      <c r="E8" s="57"/>
      <c r="F8" s="57"/>
      <c r="G8" s="57"/>
      <c r="H8" s="57"/>
      <c r="I8" s="57"/>
      <c r="J8" s="57"/>
      <c r="K8" s="57"/>
    </row>
    <row r="9" spans="1:95" ht="12.6" customHeight="1" x14ac:dyDescent="0.3">
      <c r="A9" s="4"/>
      <c r="D9" s="4" t="s">
        <v>25</v>
      </c>
      <c r="E9" s="15"/>
      <c r="F9" s="15"/>
      <c r="G9" s="15"/>
      <c r="H9" s="15"/>
      <c r="I9" s="15"/>
      <c r="J9" s="15"/>
      <c r="K9" s="15"/>
    </row>
    <row r="10" spans="1:95" ht="39" customHeight="1" x14ac:dyDescent="0.3">
      <c r="A10" s="4"/>
      <c r="D10" s="57" t="s">
        <v>41</v>
      </c>
      <c r="E10" s="57"/>
      <c r="F10" s="57"/>
      <c r="G10" s="57"/>
      <c r="H10" s="57"/>
      <c r="I10" s="57"/>
      <c r="J10" s="57"/>
      <c r="K10" s="57"/>
    </row>
    <row r="11" spans="1:95" ht="12.6" customHeight="1" x14ac:dyDescent="0.3">
      <c r="A11" s="4"/>
    </row>
    <row r="12" spans="1:95" ht="26.4" customHeight="1" x14ac:dyDescent="0.3">
      <c r="A12" s="51" t="s">
        <v>0</v>
      </c>
      <c r="B12" s="51" t="s">
        <v>1</v>
      </c>
      <c r="C12" s="51" t="s">
        <v>19</v>
      </c>
      <c r="D12" s="51" t="s">
        <v>13</v>
      </c>
      <c r="E12" s="54" t="s">
        <v>2</v>
      </c>
      <c r="F12" s="51" t="s">
        <v>32</v>
      </c>
      <c r="G12" s="51"/>
      <c r="H12" s="51" t="s">
        <v>33</v>
      </c>
      <c r="I12" s="51"/>
      <c r="J12" s="51" t="s">
        <v>34</v>
      </c>
      <c r="K12" s="51"/>
      <c r="L12" s="51" t="s">
        <v>15</v>
      </c>
      <c r="M12" s="51" t="s">
        <v>14</v>
      </c>
      <c r="N12" s="51" t="s">
        <v>16</v>
      </c>
      <c r="O12" s="51" t="s">
        <v>29</v>
      </c>
      <c r="P12" s="51" t="s">
        <v>30</v>
      </c>
      <c r="Q12" s="51" t="s">
        <v>31</v>
      </c>
      <c r="R12" s="51" t="s">
        <v>3</v>
      </c>
      <c r="S12" s="51" t="s">
        <v>4</v>
      </c>
      <c r="T12" s="51" t="s">
        <v>5</v>
      </c>
      <c r="U12" s="51" t="s">
        <v>6</v>
      </c>
      <c r="V12" s="51" t="s">
        <v>7</v>
      </c>
      <c r="W12" s="51" t="s">
        <v>8</v>
      </c>
      <c r="X12" s="51" t="s">
        <v>18</v>
      </c>
      <c r="Y12" s="51" t="s">
        <v>17</v>
      </c>
      <c r="Z12" s="51" t="s">
        <v>9</v>
      </c>
      <c r="AA12" s="51" t="s">
        <v>10</v>
      </c>
      <c r="AB12" s="51" t="s">
        <v>11</v>
      </c>
      <c r="AC12" s="51" t="s">
        <v>12</v>
      </c>
    </row>
    <row r="13" spans="1:95" ht="59.4" customHeight="1" x14ac:dyDescent="0.3">
      <c r="A13" s="52"/>
      <c r="B13" s="52"/>
      <c r="C13" s="52"/>
      <c r="D13" s="52"/>
      <c r="E13" s="55"/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53"/>
      <c r="Q13" s="53"/>
      <c r="R13" s="53"/>
      <c r="S13" s="53"/>
      <c r="T13" s="53"/>
      <c r="U13" s="53"/>
      <c r="V13" s="53"/>
      <c r="W13" s="53"/>
      <c r="X13" s="53"/>
      <c r="Y13" s="53"/>
      <c r="Z13" s="53"/>
      <c r="AA13" s="53"/>
      <c r="AB13" s="53"/>
      <c r="AC13" s="53"/>
    </row>
    <row r="14" spans="1:95" ht="37.5" customHeight="1" x14ac:dyDescent="0.3">
      <c r="A14" s="53"/>
      <c r="B14" s="53"/>
      <c r="C14" s="53"/>
      <c r="D14" s="53"/>
      <c r="E14" s="56"/>
      <c r="F14" s="5" t="s">
        <v>26</v>
      </c>
      <c r="G14" s="17" t="s">
        <v>27</v>
      </c>
      <c r="H14" s="17" t="s">
        <v>26</v>
      </c>
      <c r="I14" s="17" t="s">
        <v>27</v>
      </c>
      <c r="J14" s="17" t="s">
        <v>26</v>
      </c>
      <c r="K14" s="17" t="s">
        <v>27</v>
      </c>
      <c r="L14" s="17" t="s">
        <v>28</v>
      </c>
      <c r="M14" s="17" t="s">
        <v>21</v>
      </c>
      <c r="N14" s="17" t="s">
        <v>21</v>
      </c>
      <c r="O14" s="17" t="s">
        <v>22</v>
      </c>
      <c r="P14" s="17" t="s">
        <v>23</v>
      </c>
      <c r="Q14" s="17" t="s">
        <v>23</v>
      </c>
      <c r="R14" s="17" t="s">
        <v>22</v>
      </c>
      <c r="S14" s="17"/>
      <c r="T14" s="17"/>
      <c r="U14" s="17"/>
      <c r="V14" s="16"/>
      <c r="W14" s="16"/>
      <c r="X14" s="16"/>
      <c r="Y14" s="16"/>
      <c r="Z14" s="16"/>
      <c r="AA14" s="16"/>
      <c r="AB14" s="16"/>
      <c r="AC14" s="17"/>
    </row>
    <row r="15" spans="1:95" s="6" customFormat="1" ht="12.75" customHeight="1" x14ac:dyDescent="0.2">
      <c r="A15" s="7" t="s">
        <v>117</v>
      </c>
      <c r="B15" s="8" t="s">
        <v>71</v>
      </c>
      <c r="C15" s="8" t="s">
        <v>55</v>
      </c>
      <c r="D15" s="22">
        <v>5666000</v>
      </c>
      <c r="E15" s="22">
        <v>1700000</v>
      </c>
      <c r="F15" s="9" t="s">
        <v>79</v>
      </c>
      <c r="G15" s="13" t="s">
        <v>80</v>
      </c>
      <c r="H15" s="13" t="s">
        <v>88</v>
      </c>
      <c r="I15" s="13" t="s">
        <v>80</v>
      </c>
      <c r="J15" s="13" t="s">
        <v>101</v>
      </c>
      <c r="K15" s="13" t="s">
        <v>80</v>
      </c>
      <c r="L15" s="10">
        <v>36.833300000000001</v>
      </c>
      <c r="M15" s="10">
        <v>13.833299999999999</v>
      </c>
      <c r="N15" s="10">
        <v>13.333299999999999</v>
      </c>
      <c r="O15" s="10">
        <v>4.3333000000000004</v>
      </c>
      <c r="P15" s="10">
        <v>8.6667000000000005</v>
      </c>
      <c r="Q15" s="10">
        <v>9</v>
      </c>
      <c r="R15" s="10">
        <v>3.8332999999999999</v>
      </c>
      <c r="S15" s="11">
        <v>89.833299999999994</v>
      </c>
      <c r="T15" s="45">
        <v>1700000</v>
      </c>
      <c r="U15" s="12" t="s">
        <v>109</v>
      </c>
      <c r="V15" s="38" t="s">
        <v>80</v>
      </c>
      <c r="W15" s="38" t="s">
        <v>80</v>
      </c>
      <c r="X15" s="49" t="s">
        <v>86</v>
      </c>
      <c r="Y15" s="49" t="s">
        <v>86</v>
      </c>
      <c r="Z15" s="37">
        <v>0.73</v>
      </c>
      <c r="AA15" s="48" t="s">
        <v>129</v>
      </c>
      <c r="AB15" s="47">
        <v>45534</v>
      </c>
      <c r="AC15" s="50" t="s">
        <v>134</v>
      </c>
      <c r="AD15" s="25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</row>
    <row r="16" spans="1:95" s="6" customFormat="1" ht="12.75" customHeight="1" x14ac:dyDescent="0.2">
      <c r="A16" s="7" t="s">
        <v>116</v>
      </c>
      <c r="B16" s="8" t="s">
        <v>70</v>
      </c>
      <c r="C16" s="8" t="s">
        <v>54</v>
      </c>
      <c r="D16" s="22">
        <v>3640000</v>
      </c>
      <c r="E16" s="22">
        <v>1500000</v>
      </c>
      <c r="F16" s="9" t="s">
        <v>85</v>
      </c>
      <c r="G16" s="13" t="s">
        <v>80</v>
      </c>
      <c r="H16" s="13" t="s">
        <v>99</v>
      </c>
      <c r="I16" s="13" t="s">
        <v>80</v>
      </c>
      <c r="J16" s="13" t="s">
        <v>100</v>
      </c>
      <c r="K16" s="13" t="s">
        <v>80</v>
      </c>
      <c r="L16" s="10">
        <v>37</v>
      </c>
      <c r="M16" s="10">
        <v>10.833299999999999</v>
      </c>
      <c r="N16" s="10">
        <v>12.833299999999999</v>
      </c>
      <c r="O16" s="10">
        <v>4.8333000000000004</v>
      </c>
      <c r="P16" s="10">
        <v>7.1666999999999996</v>
      </c>
      <c r="Q16" s="10">
        <v>8.6667000000000005</v>
      </c>
      <c r="R16" s="10">
        <v>2</v>
      </c>
      <c r="S16" s="11">
        <v>83.333299999999994</v>
      </c>
      <c r="T16" s="45">
        <v>1300000</v>
      </c>
      <c r="U16" s="12" t="s">
        <v>109</v>
      </c>
      <c r="V16" s="38" t="s">
        <v>80</v>
      </c>
      <c r="W16" s="38" t="s">
        <v>80</v>
      </c>
      <c r="X16" s="49" t="s">
        <v>86</v>
      </c>
      <c r="Y16" s="49" t="s">
        <v>86</v>
      </c>
      <c r="Z16" s="37">
        <v>0.69</v>
      </c>
      <c r="AA16" s="48" t="s">
        <v>127</v>
      </c>
      <c r="AB16" s="47">
        <v>45199</v>
      </c>
      <c r="AC16" s="47">
        <v>45199</v>
      </c>
      <c r="AD16" s="25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</row>
    <row r="17" spans="1:95" s="6" customFormat="1" ht="12.75" customHeight="1" x14ac:dyDescent="0.2">
      <c r="A17" s="7" t="s">
        <v>118</v>
      </c>
      <c r="B17" s="8" t="s">
        <v>72</v>
      </c>
      <c r="C17" s="8" t="s">
        <v>56</v>
      </c>
      <c r="D17" s="22">
        <v>4509000</v>
      </c>
      <c r="E17" s="22">
        <v>2100000</v>
      </c>
      <c r="F17" s="9" t="s">
        <v>89</v>
      </c>
      <c r="G17" s="13" t="s">
        <v>80</v>
      </c>
      <c r="H17" s="13" t="s">
        <v>93</v>
      </c>
      <c r="I17" s="13" t="s">
        <v>80</v>
      </c>
      <c r="J17" s="13" t="s">
        <v>82</v>
      </c>
      <c r="K17" s="13" t="s">
        <v>83</v>
      </c>
      <c r="L17" s="10">
        <v>34.5</v>
      </c>
      <c r="M17" s="10">
        <v>12.833299999999999</v>
      </c>
      <c r="N17" s="10">
        <v>12.166700000000001</v>
      </c>
      <c r="O17" s="10">
        <v>4.1666999999999996</v>
      </c>
      <c r="P17" s="10">
        <v>7.5</v>
      </c>
      <c r="Q17" s="10">
        <v>7.5</v>
      </c>
      <c r="R17" s="10">
        <v>4</v>
      </c>
      <c r="S17" s="11">
        <v>82.666700000000006</v>
      </c>
      <c r="T17" s="45">
        <v>1900000</v>
      </c>
      <c r="U17" s="12" t="s">
        <v>109</v>
      </c>
      <c r="V17" s="38" t="s">
        <v>80</v>
      </c>
      <c r="W17" s="38" t="s">
        <v>80</v>
      </c>
      <c r="X17" s="49" t="s">
        <v>86</v>
      </c>
      <c r="Y17" s="49" t="s">
        <v>86</v>
      </c>
      <c r="Z17" s="37">
        <v>0.77</v>
      </c>
      <c r="AA17" s="48" t="s">
        <v>131</v>
      </c>
      <c r="AB17" s="47">
        <v>45534</v>
      </c>
      <c r="AC17" s="50" t="s">
        <v>134</v>
      </c>
      <c r="AD17" s="25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</row>
    <row r="18" spans="1:95" s="6" customFormat="1" ht="12.75" customHeight="1" x14ac:dyDescent="0.2">
      <c r="A18" s="7" t="s">
        <v>123</v>
      </c>
      <c r="B18" s="8" t="s">
        <v>76</v>
      </c>
      <c r="C18" s="8" t="s">
        <v>61</v>
      </c>
      <c r="D18" s="22">
        <v>7196650</v>
      </c>
      <c r="E18" s="22">
        <v>1900000</v>
      </c>
      <c r="F18" s="9" t="s">
        <v>97</v>
      </c>
      <c r="G18" s="13" t="s">
        <v>80</v>
      </c>
      <c r="H18" s="13" t="s">
        <v>81</v>
      </c>
      <c r="I18" s="13" t="s">
        <v>80</v>
      </c>
      <c r="J18" s="13" t="s">
        <v>90</v>
      </c>
      <c r="K18" s="13" t="s">
        <v>86</v>
      </c>
      <c r="L18" s="10">
        <v>32.833300000000001</v>
      </c>
      <c r="M18" s="10">
        <v>11.666700000000001</v>
      </c>
      <c r="N18" s="10">
        <v>12.666700000000001</v>
      </c>
      <c r="O18" s="10">
        <v>4.8333000000000004</v>
      </c>
      <c r="P18" s="10">
        <v>6.5</v>
      </c>
      <c r="Q18" s="10">
        <v>8.8332999999999995</v>
      </c>
      <c r="R18" s="10">
        <v>5</v>
      </c>
      <c r="S18" s="11">
        <v>82.333299999999994</v>
      </c>
      <c r="T18" s="45">
        <v>1600000</v>
      </c>
      <c r="U18" s="12" t="s">
        <v>109</v>
      </c>
      <c r="V18" s="38" t="s">
        <v>80</v>
      </c>
      <c r="W18" s="48" t="s">
        <v>86</v>
      </c>
      <c r="X18" s="49" t="s">
        <v>86</v>
      </c>
      <c r="Y18" s="49" t="s">
        <v>86</v>
      </c>
      <c r="Z18" s="37">
        <v>0.48</v>
      </c>
      <c r="AA18" s="48" t="s">
        <v>130</v>
      </c>
      <c r="AB18" s="47">
        <v>45747</v>
      </c>
      <c r="AC18" s="47">
        <v>45747</v>
      </c>
      <c r="AD18" s="25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</row>
    <row r="19" spans="1:95" s="6" customFormat="1" ht="12.75" customHeight="1" x14ac:dyDescent="0.2">
      <c r="A19" s="7" t="s">
        <v>110</v>
      </c>
      <c r="B19" s="8" t="s">
        <v>64</v>
      </c>
      <c r="C19" s="8" t="s">
        <v>48</v>
      </c>
      <c r="D19" s="22">
        <v>2769740</v>
      </c>
      <c r="E19" s="22">
        <v>1200000</v>
      </c>
      <c r="F19" s="9" t="s">
        <v>79</v>
      </c>
      <c r="G19" s="13" t="s">
        <v>80</v>
      </c>
      <c r="H19" s="13" t="s">
        <v>81</v>
      </c>
      <c r="I19" s="13" t="s">
        <v>80</v>
      </c>
      <c r="J19" s="13" t="s">
        <v>82</v>
      </c>
      <c r="K19" s="13" t="s">
        <v>83</v>
      </c>
      <c r="L19" s="10">
        <v>34.5</v>
      </c>
      <c r="M19" s="10">
        <v>10.5</v>
      </c>
      <c r="N19" s="10">
        <v>12.166700000000001</v>
      </c>
      <c r="O19" s="10">
        <v>4.8333000000000004</v>
      </c>
      <c r="P19" s="10">
        <v>9</v>
      </c>
      <c r="Q19" s="10">
        <v>8.8332999999999995</v>
      </c>
      <c r="R19" s="10">
        <v>2</v>
      </c>
      <c r="S19" s="11">
        <v>81.833299999999994</v>
      </c>
      <c r="T19" s="45">
        <v>1200000</v>
      </c>
      <c r="U19" s="12" t="s">
        <v>109</v>
      </c>
      <c r="V19" s="38" t="s">
        <v>80</v>
      </c>
      <c r="W19" s="48" t="s">
        <v>80</v>
      </c>
      <c r="X19" s="49" t="s">
        <v>86</v>
      </c>
      <c r="Y19" s="49" t="s">
        <v>86</v>
      </c>
      <c r="Z19" s="37">
        <v>0.6</v>
      </c>
      <c r="AA19" s="48" t="s">
        <v>128</v>
      </c>
      <c r="AB19" s="38" t="s">
        <v>108</v>
      </c>
      <c r="AC19" s="50" t="s">
        <v>126</v>
      </c>
      <c r="AD19" s="25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</row>
    <row r="20" spans="1:95" s="6" customFormat="1" ht="12.75" customHeight="1" x14ac:dyDescent="0.2">
      <c r="A20" s="7" t="s">
        <v>124</v>
      </c>
      <c r="B20" s="8" t="s">
        <v>77</v>
      </c>
      <c r="C20" s="8" t="s">
        <v>62</v>
      </c>
      <c r="D20" s="22">
        <v>2763500</v>
      </c>
      <c r="E20" s="22">
        <v>1700000</v>
      </c>
      <c r="F20" s="9" t="s">
        <v>84</v>
      </c>
      <c r="G20" s="13" t="s">
        <v>80</v>
      </c>
      <c r="H20" s="13" t="s">
        <v>102</v>
      </c>
      <c r="I20" s="13" t="s">
        <v>80</v>
      </c>
      <c r="J20" s="13" t="s">
        <v>92</v>
      </c>
      <c r="K20" s="13" t="s">
        <v>83</v>
      </c>
      <c r="L20" s="10">
        <v>33.833300000000001</v>
      </c>
      <c r="M20" s="10">
        <v>12.666700000000001</v>
      </c>
      <c r="N20" s="10">
        <v>12.166700000000001</v>
      </c>
      <c r="O20" s="10">
        <v>4.8333000000000004</v>
      </c>
      <c r="P20" s="10">
        <v>6.1666999999999996</v>
      </c>
      <c r="Q20" s="10">
        <v>8.1667000000000005</v>
      </c>
      <c r="R20" s="10">
        <v>4</v>
      </c>
      <c r="S20" s="11">
        <v>81.833299999999994</v>
      </c>
      <c r="T20" s="45">
        <v>1050000</v>
      </c>
      <c r="U20" s="12" t="s">
        <v>109</v>
      </c>
      <c r="V20" s="38" t="s">
        <v>80</v>
      </c>
      <c r="W20" s="48" t="s">
        <v>80</v>
      </c>
      <c r="X20" s="49" t="s">
        <v>86</v>
      </c>
      <c r="Y20" s="49" t="s">
        <v>86</v>
      </c>
      <c r="Z20" s="37">
        <v>0.77</v>
      </c>
      <c r="AA20" s="48" t="s">
        <v>131</v>
      </c>
      <c r="AB20" s="47">
        <v>44742</v>
      </c>
      <c r="AC20" s="47">
        <v>44742</v>
      </c>
      <c r="AD20" s="25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</row>
    <row r="21" spans="1:95" s="6" customFormat="1" ht="12.75" customHeight="1" x14ac:dyDescent="0.2">
      <c r="A21" s="7" t="s">
        <v>112</v>
      </c>
      <c r="B21" s="8" t="s">
        <v>66</v>
      </c>
      <c r="C21" s="8" t="s">
        <v>50</v>
      </c>
      <c r="D21" s="22">
        <v>4550000</v>
      </c>
      <c r="E21" s="22">
        <v>1200000</v>
      </c>
      <c r="F21" s="9" t="s">
        <v>88</v>
      </c>
      <c r="G21" s="13" t="s">
        <v>80</v>
      </c>
      <c r="H21" s="13" t="s">
        <v>89</v>
      </c>
      <c r="I21" s="13" t="s">
        <v>80</v>
      </c>
      <c r="J21" s="13" t="s">
        <v>90</v>
      </c>
      <c r="K21" s="13" t="s">
        <v>80</v>
      </c>
      <c r="L21" s="10">
        <v>33</v>
      </c>
      <c r="M21" s="10">
        <v>13</v>
      </c>
      <c r="N21" s="10">
        <v>11.166700000000001</v>
      </c>
      <c r="O21" s="10">
        <v>4.8333000000000004</v>
      </c>
      <c r="P21" s="10">
        <v>8.5</v>
      </c>
      <c r="Q21" s="10">
        <v>7.1666999999999996</v>
      </c>
      <c r="R21" s="10">
        <v>3</v>
      </c>
      <c r="S21" s="11">
        <v>80.666700000000006</v>
      </c>
      <c r="T21" s="45">
        <v>1200000</v>
      </c>
      <c r="U21" s="12" t="s">
        <v>109</v>
      </c>
      <c r="V21" s="38" t="s">
        <v>86</v>
      </c>
      <c r="W21" s="48" t="s">
        <v>80</v>
      </c>
      <c r="X21" s="49" t="s">
        <v>86</v>
      </c>
      <c r="Y21" s="49" t="s">
        <v>86</v>
      </c>
      <c r="Z21" s="37">
        <v>0.48</v>
      </c>
      <c r="AA21" s="48" t="s">
        <v>132</v>
      </c>
      <c r="AB21" s="47">
        <v>45016</v>
      </c>
      <c r="AC21" s="47">
        <v>45016</v>
      </c>
      <c r="AD21" s="25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</row>
    <row r="22" spans="1:95" s="6" customFormat="1" ht="12.75" customHeight="1" x14ac:dyDescent="0.2">
      <c r="A22" s="7" t="s">
        <v>120</v>
      </c>
      <c r="B22" s="8" t="s">
        <v>73</v>
      </c>
      <c r="C22" s="8" t="s">
        <v>58</v>
      </c>
      <c r="D22" s="22">
        <v>3850960</v>
      </c>
      <c r="E22" s="22">
        <v>2000000</v>
      </c>
      <c r="F22" s="9" t="s">
        <v>104</v>
      </c>
      <c r="G22" s="13" t="s">
        <v>80</v>
      </c>
      <c r="H22" s="13" t="s">
        <v>79</v>
      </c>
      <c r="I22" s="13" t="s">
        <v>86</v>
      </c>
      <c r="J22" s="13" t="s">
        <v>105</v>
      </c>
      <c r="K22" s="13" t="s">
        <v>80</v>
      </c>
      <c r="L22" s="10">
        <v>31.166699999999999</v>
      </c>
      <c r="M22" s="10">
        <v>12</v>
      </c>
      <c r="N22" s="10">
        <v>11.833299999999999</v>
      </c>
      <c r="O22" s="10">
        <v>4.8333000000000004</v>
      </c>
      <c r="P22" s="10">
        <v>7.6666999999999996</v>
      </c>
      <c r="Q22" s="10">
        <v>8</v>
      </c>
      <c r="R22" s="10">
        <v>5</v>
      </c>
      <c r="S22" s="11">
        <v>80.5</v>
      </c>
      <c r="T22" s="45">
        <v>1550000</v>
      </c>
      <c r="U22" s="12" t="s">
        <v>109</v>
      </c>
      <c r="V22" s="38" t="s">
        <v>80</v>
      </c>
      <c r="W22" s="48" t="s">
        <v>80</v>
      </c>
      <c r="X22" s="49" t="s">
        <v>86</v>
      </c>
      <c r="Y22" s="49" t="s">
        <v>86</v>
      </c>
      <c r="Z22" s="37">
        <v>0.78</v>
      </c>
      <c r="AA22" s="48" t="s">
        <v>131</v>
      </c>
      <c r="AB22" s="47">
        <v>45322</v>
      </c>
      <c r="AC22" s="47">
        <v>45322</v>
      </c>
      <c r="AD22" s="25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</row>
    <row r="23" spans="1:95" s="6" customFormat="1" ht="12.75" customHeight="1" x14ac:dyDescent="0.2">
      <c r="A23" s="7" t="s">
        <v>119</v>
      </c>
      <c r="B23" s="8" t="s">
        <v>66</v>
      </c>
      <c r="C23" s="8" t="s">
        <v>57</v>
      </c>
      <c r="D23" s="22">
        <v>3129535</v>
      </c>
      <c r="E23" s="22">
        <v>840000</v>
      </c>
      <c r="F23" s="9" t="s">
        <v>102</v>
      </c>
      <c r="G23" s="13" t="s">
        <v>80</v>
      </c>
      <c r="H23" s="13" t="s">
        <v>84</v>
      </c>
      <c r="I23" s="13" t="s">
        <v>80</v>
      </c>
      <c r="J23" s="13" t="s">
        <v>103</v>
      </c>
      <c r="K23" s="13" t="s">
        <v>80</v>
      </c>
      <c r="L23" s="10">
        <v>34</v>
      </c>
      <c r="M23" s="10">
        <v>13</v>
      </c>
      <c r="N23" s="10">
        <v>12</v>
      </c>
      <c r="O23" s="10">
        <v>3.8332999999999999</v>
      </c>
      <c r="P23" s="10">
        <v>7.1666999999999996</v>
      </c>
      <c r="Q23" s="10">
        <v>7.1666999999999996</v>
      </c>
      <c r="R23" s="10">
        <v>3</v>
      </c>
      <c r="S23" s="11">
        <v>80.166700000000006</v>
      </c>
      <c r="T23" s="45">
        <v>500000</v>
      </c>
      <c r="U23" s="12" t="s">
        <v>109</v>
      </c>
      <c r="V23" s="38" t="s">
        <v>80</v>
      </c>
      <c r="W23" s="48" t="s">
        <v>80</v>
      </c>
      <c r="X23" s="49" t="s">
        <v>86</v>
      </c>
      <c r="Y23" s="49" t="s">
        <v>86</v>
      </c>
      <c r="Z23" s="37">
        <v>0.68</v>
      </c>
      <c r="AA23" s="48" t="s">
        <v>127</v>
      </c>
      <c r="AB23" s="47">
        <v>45107</v>
      </c>
      <c r="AC23" s="47">
        <v>45107</v>
      </c>
      <c r="AD23" s="25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</row>
    <row r="24" spans="1:95" s="6" customFormat="1" ht="12.75" customHeight="1" x14ac:dyDescent="0.2">
      <c r="A24" s="7" t="s">
        <v>121</v>
      </c>
      <c r="B24" s="8" t="s">
        <v>74</v>
      </c>
      <c r="C24" s="8" t="s">
        <v>59</v>
      </c>
      <c r="D24" s="22">
        <v>2657900</v>
      </c>
      <c r="E24" s="22">
        <v>970000</v>
      </c>
      <c r="F24" s="9" t="s">
        <v>106</v>
      </c>
      <c r="G24" s="13" t="s">
        <v>80</v>
      </c>
      <c r="H24" s="13" t="s">
        <v>96</v>
      </c>
      <c r="I24" s="13" t="s">
        <v>80</v>
      </c>
      <c r="J24" s="13" t="s">
        <v>107</v>
      </c>
      <c r="K24" s="13" t="s">
        <v>80</v>
      </c>
      <c r="L24" s="10">
        <v>30.333300000000001</v>
      </c>
      <c r="M24" s="10">
        <v>12.833299999999999</v>
      </c>
      <c r="N24" s="10">
        <v>11.833299999999999</v>
      </c>
      <c r="O24" s="10">
        <v>4.1666999999999996</v>
      </c>
      <c r="P24" s="10">
        <v>7.6666999999999996</v>
      </c>
      <c r="Q24" s="10">
        <v>7</v>
      </c>
      <c r="R24" s="10">
        <v>2</v>
      </c>
      <c r="S24" s="11">
        <v>75.833299999999994</v>
      </c>
      <c r="T24" s="20"/>
      <c r="U24" s="12" t="s">
        <v>109</v>
      </c>
      <c r="V24" s="38" t="s">
        <v>80</v>
      </c>
      <c r="W24" s="48"/>
      <c r="X24" s="49" t="s">
        <v>86</v>
      </c>
      <c r="Y24" s="48"/>
      <c r="Z24" s="37">
        <v>0.7</v>
      </c>
      <c r="AA24" s="48"/>
      <c r="AB24" s="47">
        <v>44816</v>
      </c>
      <c r="AC24" s="50"/>
      <c r="AD24" s="25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</row>
    <row r="25" spans="1:95" s="6" customFormat="1" ht="12.75" customHeight="1" x14ac:dyDescent="0.2">
      <c r="A25" s="7" t="s">
        <v>113</v>
      </c>
      <c r="B25" s="8" t="s">
        <v>67</v>
      </c>
      <c r="C25" s="8" t="s">
        <v>51</v>
      </c>
      <c r="D25" s="22">
        <v>1466100</v>
      </c>
      <c r="E25" s="22">
        <v>850000</v>
      </c>
      <c r="F25" s="9" t="s">
        <v>81</v>
      </c>
      <c r="G25" s="13" t="s">
        <v>80</v>
      </c>
      <c r="H25" s="13" t="s">
        <v>91</v>
      </c>
      <c r="I25" s="13" t="s">
        <v>83</v>
      </c>
      <c r="J25" s="13" t="s">
        <v>92</v>
      </c>
      <c r="K25" s="13" t="s">
        <v>83</v>
      </c>
      <c r="L25" s="10">
        <v>31.5</v>
      </c>
      <c r="M25" s="10">
        <v>12.166700000000001</v>
      </c>
      <c r="N25" s="10">
        <v>11.166700000000001</v>
      </c>
      <c r="O25" s="10">
        <v>3.3332999999999999</v>
      </c>
      <c r="P25" s="10">
        <v>4.6666999999999996</v>
      </c>
      <c r="Q25" s="10">
        <v>4.5</v>
      </c>
      <c r="R25" s="10">
        <v>3.6667000000000001</v>
      </c>
      <c r="S25" s="11">
        <v>71</v>
      </c>
      <c r="T25" s="20"/>
      <c r="U25" s="12" t="s">
        <v>109</v>
      </c>
      <c r="V25" s="38" t="s">
        <v>80</v>
      </c>
      <c r="W25" s="48"/>
      <c r="X25" s="49" t="s">
        <v>80</v>
      </c>
      <c r="Y25" s="48"/>
      <c r="Z25" s="37">
        <v>0.7</v>
      </c>
      <c r="AA25" s="48"/>
      <c r="AB25" s="47">
        <v>44958</v>
      </c>
      <c r="AC25" s="50"/>
      <c r="AD25" s="25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</row>
    <row r="26" spans="1:95" s="6" customFormat="1" ht="12.75" customHeight="1" x14ac:dyDescent="0.2">
      <c r="A26" s="7" t="s">
        <v>125</v>
      </c>
      <c r="B26" s="8" t="s">
        <v>78</v>
      </c>
      <c r="C26" s="8" t="s">
        <v>63</v>
      </c>
      <c r="D26" s="22">
        <v>3408000</v>
      </c>
      <c r="E26" s="22">
        <v>1250000</v>
      </c>
      <c r="F26" s="9" t="s">
        <v>94</v>
      </c>
      <c r="G26" s="13" t="s">
        <v>80</v>
      </c>
      <c r="H26" s="13" t="s">
        <v>85</v>
      </c>
      <c r="I26" s="13" t="s">
        <v>80</v>
      </c>
      <c r="J26" s="13" t="s">
        <v>95</v>
      </c>
      <c r="K26" s="13" t="s">
        <v>80</v>
      </c>
      <c r="L26" s="10">
        <v>26</v>
      </c>
      <c r="M26" s="10">
        <v>10.333299999999999</v>
      </c>
      <c r="N26" s="10">
        <v>10.166700000000001</v>
      </c>
      <c r="O26" s="10">
        <v>4</v>
      </c>
      <c r="P26" s="10">
        <v>8</v>
      </c>
      <c r="Q26" s="10">
        <v>6.8333000000000004</v>
      </c>
      <c r="R26" s="10">
        <v>4</v>
      </c>
      <c r="S26" s="11">
        <v>69.333299999999994</v>
      </c>
      <c r="T26" s="20"/>
      <c r="U26" s="12" t="s">
        <v>109</v>
      </c>
      <c r="V26" s="38" t="s">
        <v>80</v>
      </c>
      <c r="W26" s="48"/>
      <c r="X26" s="49" t="s">
        <v>86</v>
      </c>
      <c r="Y26" s="48"/>
      <c r="Z26" s="37">
        <v>0.8</v>
      </c>
      <c r="AA26" s="48"/>
      <c r="AB26" s="47">
        <v>45016</v>
      </c>
      <c r="AC26" s="50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</row>
    <row r="27" spans="1:95" s="6" customFormat="1" ht="12.75" customHeight="1" x14ac:dyDescent="0.2">
      <c r="A27" s="7" t="s">
        <v>114</v>
      </c>
      <c r="B27" s="8" t="s">
        <v>68</v>
      </c>
      <c r="C27" s="8" t="s">
        <v>52</v>
      </c>
      <c r="D27" s="22">
        <v>2672500</v>
      </c>
      <c r="E27" s="22">
        <v>500000</v>
      </c>
      <c r="F27" s="9" t="s">
        <v>93</v>
      </c>
      <c r="G27" s="13" t="s">
        <v>80</v>
      </c>
      <c r="H27" s="13" t="s">
        <v>94</v>
      </c>
      <c r="I27" s="13" t="s">
        <v>80</v>
      </c>
      <c r="J27" s="13" t="s">
        <v>95</v>
      </c>
      <c r="K27" s="13" t="s">
        <v>80</v>
      </c>
      <c r="L27" s="10">
        <v>24.833300000000001</v>
      </c>
      <c r="M27" s="10">
        <v>10.666700000000001</v>
      </c>
      <c r="N27" s="10">
        <v>10</v>
      </c>
      <c r="O27" s="10">
        <v>4</v>
      </c>
      <c r="P27" s="10">
        <v>7.8333000000000004</v>
      </c>
      <c r="Q27" s="10">
        <v>6.8333000000000004</v>
      </c>
      <c r="R27" s="10">
        <v>4.5</v>
      </c>
      <c r="S27" s="11">
        <v>68.666700000000006</v>
      </c>
      <c r="T27" s="20"/>
      <c r="U27" s="12" t="s">
        <v>109</v>
      </c>
      <c r="V27" s="38" t="s">
        <v>80</v>
      </c>
      <c r="W27" s="48"/>
      <c r="X27" s="49" t="s">
        <v>86</v>
      </c>
      <c r="Y27" s="48"/>
      <c r="Z27" s="37">
        <v>0.48</v>
      </c>
      <c r="AA27" s="48"/>
      <c r="AB27" s="47">
        <v>44834</v>
      </c>
      <c r="AC27" s="50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</row>
    <row r="28" spans="1:95" s="6" customFormat="1" ht="12.75" customHeight="1" x14ac:dyDescent="0.2">
      <c r="A28" s="7" t="s">
        <v>115</v>
      </c>
      <c r="B28" s="8" t="s">
        <v>69</v>
      </c>
      <c r="C28" s="8" t="s">
        <v>53</v>
      </c>
      <c r="D28" s="22">
        <v>4200000</v>
      </c>
      <c r="E28" s="22">
        <v>1000000</v>
      </c>
      <c r="F28" s="9" t="s">
        <v>96</v>
      </c>
      <c r="G28" s="13" t="s">
        <v>80</v>
      </c>
      <c r="H28" s="13" t="s">
        <v>97</v>
      </c>
      <c r="I28" s="13" t="s">
        <v>80</v>
      </c>
      <c r="J28" s="13" t="s">
        <v>98</v>
      </c>
      <c r="K28" s="13" t="s">
        <v>80</v>
      </c>
      <c r="L28" s="10">
        <v>24.833300000000001</v>
      </c>
      <c r="M28" s="10">
        <v>10.166700000000001</v>
      </c>
      <c r="N28" s="10">
        <v>10</v>
      </c>
      <c r="O28" s="10">
        <v>4.3333000000000004</v>
      </c>
      <c r="P28" s="10">
        <v>8.1667000000000005</v>
      </c>
      <c r="Q28" s="10">
        <v>6.5</v>
      </c>
      <c r="R28" s="10">
        <v>3</v>
      </c>
      <c r="S28" s="11">
        <v>67</v>
      </c>
      <c r="T28" s="20"/>
      <c r="U28" s="12" t="s">
        <v>109</v>
      </c>
      <c r="V28" s="38" t="s">
        <v>80</v>
      </c>
      <c r="W28" s="48"/>
      <c r="X28" s="49" t="s">
        <v>86</v>
      </c>
      <c r="Y28" s="48"/>
      <c r="Z28" s="37">
        <v>0.24</v>
      </c>
      <c r="AA28" s="48"/>
      <c r="AB28" s="47">
        <v>44926</v>
      </c>
      <c r="AC28" s="50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</row>
    <row r="29" spans="1:95" s="6" customFormat="1" ht="12.75" customHeight="1" x14ac:dyDescent="0.2">
      <c r="A29" s="7" t="s">
        <v>122</v>
      </c>
      <c r="B29" s="8" t="s">
        <v>75</v>
      </c>
      <c r="C29" s="8" t="s">
        <v>60</v>
      </c>
      <c r="D29" s="22">
        <v>4100000</v>
      </c>
      <c r="E29" s="22">
        <v>1200000</v>
      </c>
      <c r="F29" s="9" t="s">
        <v>91</v>
      </c>
      <c r="G29" s="13" t="s">
        <v>83</v>
      </c>
      <c r="H29" s="13" t="s">
        <v>106</v>
      </c>
      <c r="I29" s="13" t="s">
        <v>80</v>
      </c>
      <c r="J29" s="13" t="s">
        <v>87</v>
      </c>
      <c r="K29" s="13" t="s">
        <v>80</v>
      </c>
      <c r="L29" s="10">
        <v>21</v>
      </c>
      <c r="M29" s="10">
        <v>10.333299999999999</v>
      </c>
      <c r="N29" s="10">
        <v>9.3332999999999995</v>
      </c>
      <c r="O29" s="10">
        <v>4.5</v>
      </c>
      <c r="P29" s="10">
        <v>6.5</v>
      </c>
      <c r="Q29" s="10">
        <v>6.6666999999999996</v>
      </c>
      <c r="R29" s="10">
        <v>2</v>
      </c>
      <c r="S29" s="11">
        <v>60.333300000000001</v>
      </c>
      <c r="T29" s="20"/>
      <c r="U29" s="12" t="s">
        <v>109</v>
      </c>
      <c r="V29" s="38" t="s">
        <v>80</v>
      </c>
      <c r="W29" s="48"/>
      <c r="X29" s="49" t="s">
        <v>86</v>
      </c>
      <c r="Y29" s="48"/>
      <c r="Z29" s="37">
        <v>0.76</v>
      </c>
      <c r="AA29" s="48"/>
      <c r="AB29" s="47">
        <v>45230</v>
      </c>
      <c r="AC29" s="50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</row>
    <row r="30" spans="1:95" s="6" customFormat="1" ht="12.75" customHeight="1" x14ac:dyDescent="0.2">
      <c r="A30" s="7" t="s">
        <v>111</v>
      </c>
      <c r="B30" s="8" t="s">
        <v>65</v>
      </c>
      <c r="C30" s="8" t="s">
        <v>49</v>
      </c>
      <c r="D30" s="22">
        <v>4052000</v>
      </c>
      <c r="E30" s="22">
        <v>1200000</v>
      </c>
      <c r="F30" s="9" t="s">
        <v>84</v>
      </c>
      <c r="G30" s="13" t="s">
        <v>80</v>
      </c>
      <c r="H30" s="13" t="s">
        <v>85</v>
      </c>
      <c r="I30" s="13" t="s">
        <v>86</v>
      </c>
      <c r="J30" s="13" t="s">
        <v>87</v>
      </c>
      <c r="K30" s="13" t="s">
        <v>80</v>
      </c>
      <c r="L30" s="10">
        <v>18.833300000000001</v>
      </c>
      <c r="M30" s="10">
        <v>10.166700000000001</v>
      </c>
      <c r="N30" s="10">
        <v>7.8333000000000004</v>
      </c>
      <c r="O30" s="10">
        <v>4.1666999999999996</v>
      </c>
      <c r="P30" s="10">
        <v>7.5</v>
      </c>
      <c r="Q30" s="10">
        <v>5.5</v>
      </c>
      <c r="R30" s="10">
        <v>5</v>
      </c>
      <c r="S30" s="11">
        <v>59</v>
      </c>
      <c r="T30" s="20"/>
      <c r="U30" s="12" t="s">
        <v>109</v>
      </c>
      <c r="V30" s="38" t="s">
        <v>80</v>
      </c>
      <c r="W30" s="48"/>
      <c r="X30" s="49" t="s">
        <v>86</v>
      </c>
      <c r="Y30" s="48"/>
      <c r="Z30" s="37">
        <v>0.54</v>
      </c>
      <c r="AA30" s="48"/>
      <c r="AB30" s="47">
        <v>45107</v>
      </c>
      <c r="AC30" s="50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</row>
    <row r="31" spans="1:95" x14ac:dyDescent="0.3">
      <c r="D31" s="19">
        <f>SUM(D15:D30)</f>
        <v>60631885</v>
      </c>
      <c r="E31" s="19">
        <f>SUM(E15:E30)</f>
        <v>21110000</v>
      </c>
      <c r="F31" s="14"/>
      <c r="T31" s="21">
        <f>SUM(T15:T30)</f>
        <v>12000000</v>
      </c>
    </row>
    <row r="32" spans="1:95" x14ac:dyDescent="0.3">
      <c r="E32" s="14"/>
      <c r="F32" s="14"/>
      <c r="G32" s="14"/>
      <c r="H32" s="14"/>
      <c r="S32" s="2" t="s">
        <v>20</v>
      </c>
      <c r="T32" s="19">
        <f>12000000-T31</f>
        <v>0</v>
      </c>
    </row>
  </sheetData>
  <mergeCells count="28">
    <mergeCell ref="D8:K8"/>
    <mergeCell ref="AA12:AA13"/>
    <mergeCell ref="AB12:AB13"/>
    <mergeCell ref="AC12:AC13"/>
    <mergeCell ref="F12:G13"/>
    <mergeCell ref="H12:I13"/>
    <mergeCell ref="J12:K13"/>
    <mergeCell ref="D10:K10"/>
    <mergeCell ref="L12:L13"/>
    <mergeCell ref="M12:M13"/>
    <mergeCell ref="N12:N13"/>
    <mergeCell ref="Z12:Z13"/>
    <mergeCell ref="O12:O13"/>
    <mergeCell ref="P12:P13"/>
    <mergeCell ref="Q12:Q13"/>
    <mergeCell ref="R12:R13"/>
    <mergeCell ref="S12:S13"/>
    <mergeCell ref="T12:T13"/>
    <mergeCell ref="U12:U13"/>
    <mergeCell ref="V12:V13"/>
    <mergeCell ref="W12:W13"/>
    <mergeCell ref="X12:X13"/>
    <mergeCell ref="Y12:Y13"/>
    <mergeCell ref="A12:A14"/>
    <mergeCell ref="B12:B14"/>
    <mergeCell ref="C12:C14"/>
    <mergeCell ref="D12:D14"/>
    <mergeCell ref="E12:E14"/>
  </mergeCells>
  <dataValidations count="4">
    <dataValidation type="decimal" operator="lessThanOrEqual" allowBlank="1" showInputMessage="1" showErrorMessage="1" error="max. 40" sqref="L15:L30" xr:uid="{00000000-0002-0000-0000-000000000000}">
      <formula1>40</formula1>
    </dataValidation>
    <dataValidation type="decimal" operator="lessThanOrEqual" allowBlank="1" showInputMessage="1" showErrorMessage="1" error="max. 15" sqref="M15:N30" xr:uid="{00000000-0002-0000-0000-000001000000}">
      <formula1>15</formula1>
    </dataValidation>
    <dataValidation type="decimal" operator="lessThanOrEqual" allowBlank="1" showInputMessage="1" showErrorMessage="1" error="max. 10" sqref="P15:Q30" xr:uid="{00000000-0002-0000-0000-000002000000}">
      <formula1>10</formula1>
    </dataValidation>
    <dataValidation type="decimal" operator="lessThanOrEqual" allowBlank="1" showInputMessage="1" showErrorMessage="1" error="max. 5" sqref="O15:O30 R15:R30" xr:uid="{00000000-0002-0000-0000-000003000000}">
      <formula1>5</formula1>
    </dataValidation>
  </dataValidations>
  <pageMargins left="0.7" right="0.7" top="0.78740157499999996" bottom="0.78740157499999996" header="0.3" footer="0.3"/>
  <pageSetup scale="3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403906-C3C4-42F3-82EB-6E2CA6403B51}">
  <dimension ref="A1:CG32"/>
  <sheetViews>
    <sheetView zoomScale="80" zoomScaleNormal="80" workbookViewId="0"/>
  </sheetViews>
  <sheetFormatPr defaultColWidth="9.109375" defaultRowHeight="12" x14ac:dyDescent="0.3"/>
  <cols>
    <col min="1" max="1" width="11.6640625" style="2" customWidth="1"/>
    <col min="2" max="2" width="27.88671875" style="2" customWidth="1"/>
    <col min="3" max="3" width="25.5546875" style="2" customWidth="1"/>
    <col min="4" max="4" width="15.5546875" style="2" customWidth="1"/>
    <col min="5" max="5" width="15" style="2" customWidth="1"/>
    <col min="6" max="6" width="17.5546875" style="2" customWidth="1"/>
    <col min="7" max="7" width="5.6640625" style="3" customWidth="1"/>
    <col min="8" max="8" width="19.44140625" style="3" customWidth="1"/>
    <col min="9" max="9" width="5.6640625" style="2" customWidth="1"/>
    <col min="10" max="10" width="19" style="2" customWidth="1"/>
    <col min="11" max="11" width="5.6640625" style="2" customWidth="1"/>
    <col min="12" max="12" width="9.6640625" style="2" customWidth="1"/>
    <col min="13" max="19" width="9.33203125" style="2" customWidth="1"/>
    <col min="20" max="16384" width="9.109375" style="2"/>
  </cols>
  <sheetData>
    <row r="1" spans="1:85" ht="38.25" customHeight="1" x14ac:dyDescent="0.3">
      <c r="A1" s="1" t="s">
        <v>35</v>
      </c>
    </row>
    <row r="2" spans="1:85" ht="12.6" x14ac:dyDescent="0.3">
      <c r="A2" s="4" t="s">
        <v>45</v>
      </c>
      <c r="D2" s="4" t="s">
        <v>24</v>
      </c>
    </row>
    <row r="3" spans="1:85" ht="12.6" x14ac:dyDescent="0.3">
      <c r="A3" s="4" t="s">
        <v>43</v>
      </c>
      <c r="D3" s="2" t="s">
        <v>36</v>
      </c>
    </row>
    <row r="4" spans="1:85" ht="12.6" x14ac:dyDescent="0.3">
      <c r="A4" s="4" t="s">
        <v>46</v>
      </c>
      <c r="D4" s="2" t="s">
        <v>37</v>
      </c>
    </row>
    <row r="5" spans="1:85" ht="12.6" x14ac:dyDescent="0.3">
      <c r="A5" s="4" t="s">
        <v>42</v>
      </c>
      <c r="D5" s="2" t="s">
        <v>38</v>
      </c>
    </row>
    <row r="6" spans="1:85" ht="12.6" x14ac:dyDescent="0.3">
      <c r="A6" s="2" t="s">
        <v>47</v>
      </c>
      <c r="D6" s="2" t="s">
        <v>39</v>
      </c>
    </row>
    <row r="7" spans="1:85" ht="12.6" x14ac:dyDescent="0.3">
      <c r="A7" s="18" t="s">
        <v>44</v>
      </c>
      <c r="D7" s="2" t="s">
        <v>40</v>
      </c>
    </row>
    <row r="8" spans="1:85" ht="12.6" customHeight="1" x14ac:dyDescent="0.3">
      <c r="D8" s="57"/>
      <c r="E8" s="57"/>
      <c r="F8" s="57"/>
      <c r="G8" s="57"/>
      <c r="H8" s="57"/>
      <c r="I8" s="57"/>
      <c r="J8" s="57"/>
      <c r="K8" s="57"/>
    </row>
    <row r="9" spans="1:85" ht="12.6" customHeight="1" x14ac:dyDescent="0.3">
      <c r="A9" s="4"/>
      <c r="D9" s="4" t="s">
        <v>25</v>
      </c>
      <c r="E9" s="24"/>
      <c r="F9" s="24"/>
      <c r="G9" s="24"/>
      <c r="H9" s="24"/>
      <c r="I9" s="24"/>
      <c r="J9" s="24"/>
      <c r="K9" s="24"/>
    </row>
    <row r="10" spans="1:85" ht="39" customHeight="1" x14ac:dyDescent="0.3">
      <c r="A10" s="4"/>
      <c r="D10" s="57" t="s">
        <v>41</v>
      </c>
      <c r="E10" s="57"/>
      <c r="F10" s="57"/>
      <c r="G10" s="57"/>
      <c r="H10" s="57"/>
      <c r="I10" s="57"/>
      <c r="J10" s="57"/>
      <c r="K10" s="57"/>
    </row>
    <row r="11" spans="1:85" ht="12.6" customHeight="1" x14ac:dyDescent="0.3">
      <c r="A11" s="4"/>
    </row>
    <row r="12" spans="1:85" ht="26.4" customHeight="1" x14ac:dyDescent="0.3">
      <c r="A12" s="51" t="s">
        <v>0</v>
      </c>
      <c r="B12" s="51" t="s">
        <v>1</v>
      </c>
      <c r="C12" s="51" t="s">
        <v>19</v>
      </c>
      <c r="D12" s="51" t="s">
        <v>13</v>
      </c>
      <c r="E12" s="54" t="s">
        <v>2</v>
      </c>
      <c r="F12" s="51" t="s">
        <v>32</v>
      </c>
      <c r="G12" s="51"/>
      <c r="H12" s="51" t="s">
        <v>33</v>
      </c>
      <c r="I12" s="51"/>
      <c r="J12" s="51" t="s">
        <v>34</v>
      </c>
      <c r="K12" s="51"/>
      <c r="L12" s="51" t="s">
        <v>15</v>
      </c>
      <c r="M12" s="51" t="s">
        <v>14</v>
      </c>
      <c r="N12" s="51" t="s">
        <v>16</v>
      </c>
      <c r="O12" s="51" t="s">
        <v>29</v>
      </c>
      <c r="P12" s="51" t="s">
        <v>30</v>
      </c>
      <c r="Q12" s="51" t="s">
        <v>31</v>
      </c>
      <c r="R12" s="51" t="s">
        <v>3</v>
      </c>
      <c r="S12" s="51" t="s">
        <v>4</v>
      </c>
    </row>
    <row r="13" spans="1:85" ht="59.4" customHeight="1" x14ac:dyDescent="0.3">
      <c r="A13" s="52"/>
      <c r="B13" s="52"/>
      <c r="C13" s="52"/>
      <c r="D13" s="52"/>
      <c r="E13" s="55"/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53"/>
      <c r="Q13" s="53"/>
      <c r="R13" s="53"/>
      <c r="S13" s="53"/>
    </row>
    <row r="14" spans="1:85" ht="37.5" customHeight="1" x14ac:dyDescent="0.3">
      <c r="A14" s="53"/>
      <c r="B14" s="53"/>
      <c r="C14" s="53"/>
      <c r="D14" s="53"/>
      <c r="E14" s="56"/>
      <c r="F14" s="5" t="s">
        <v>26</v>
      </c>
      <c r="G14" s="23" t="s">
        <v>27</v>
      </c>
      <c r="H14" s="23" t="s">
        <v>26</v>
      </c>
      <c r="I14" s="23" t="s">
        <v>27</v>
      </c>
      <c r="J14" s="23" t="s">
        <v>26</v>
      </c>
      <c r="K14" s="23" t="s">
        <v>27</v>
      </c>
      <c r="L14" s="23" t="s">
        <v>28</v>
      </c>
      <c r="M14" s="23" t="s">
        <v>21</v>
      </c>
      <c r="N14" s="23" t="s">
        <v>21</v>
      </c>
      <c r="O14" s="23" t="s">
        <v>22</v>
      </c>
      <c r="P14" s="23" t="s">
        <v>23</v>
      </c>
      <c r="Q14" s="23" t="s">
        <v>23</v>
      </c>
      <c r="R14" s="23" t="s">
        <v>22</v>
      </c>
      <c r="S14" s="23"/>
    </row>
    <row r="15" spans="1:85" s="6" customFormat="1" ht="12.75" customHeight="1" x14ac:dyDescent="0.2">
      <c r="A15" s="7" t="s">
        <v>110</v>
      </c>
      <c r="B15" s="8" t="s">
        <v>64</v>
      </c>
      <c r="C15" s="8" t="s">
        <v>48</v>
      </c>
      <c r="D15" s="22">
        <v>2769740</v>
      </c>
      <c r="E15" s="22">
        <v>1200000</v>
      </c>
      <c r="F15" s="9" t="s">
        <v>79</v>
      </c>
      <c r="G15" s="13" t="s">
        <v>80</v>
      </c>
      <c r="H15" s="13" t="s">
        <v>81</v>
      </c>
      <c r="I15" s="13" t="s">
        <v>80</v>
      </c>
      <c r="J15" s="13" t="s">
        <v>82</v>
      </c>
      <c r="K15" s="13" t="s">
        <v>83</v>
      </c>
      <c r="L15" s="35">
        <v>34</v>
      </c>
      <c r="M15" s="35">
        <v>11</v>
      </c>
      <c r="N15" s="35">
        <v>12</v>
      </c>
      <c r="O15" s="35">
        <v>4</v>
      </c>
      <c r="P15" s="35">
        <v>9</v>
      </c>
      <c r="Q15" s="35">
        <v>9</v>
      </c>
      <c r="R15" s="35">
        <v>2</v>
      </c>
      <c r="S15" s="11">
        <f>SUM(L15:R15)</f>
        <v>81</v>
      </c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</row>
    <row r="16" spans="1:85" s="6" customFormat="1" ht="12.75" customHeight="1" x14ac:dyDescent="0.2">
      <c r="A16" s="7" t="s">
        <v>111</v>
      </c>
      <c r="B16" s="8" t="s">
        <v>65</v>
      </c>
      <c r="C16" s="8" t="s">
        <v>49</v>
      </c>
      <c r="D16" s="22">
        <v>4052000</v>
      </c>
      <c r="E16" s="22">
        <v>1200000</v>
      </c>
      <c r="F16" s="9" t="s">
        <v>84</v>
      </c>
      <c r="G16" s="13" t="s">
        <v>80</v>
      </c>
      <c r="H16" s="13" t="s">
        <v>85</v>
      </c>
      <c r="I16" s="13" t="s">
        <v>86</v>
      </c>
      <c r="J16" s="13" t="s">
        <v>87</v>
      </c>
      <c r="K16" s="13" t="s">
        <v>80</v>
      </c>
      <c r="L16" s="35">
        <v>18</v>
      </c>
      <c r="M16" s="35">
        <v>11</v>
      </c>
      <c r="N16" s="35">
        <v>7</v>
      </c>
      <c r="O16" s="35">
        <v>4</v>
      </c>
      <c r="P16" s="35">
        <v>8</v>
      </c>
      <c r="Q16" s="35">
        <v>5</v>
      </c>
      <c r="R16" s="35">
        <v>5</v>
      </c>
      <c r="S16" s="11">
        <f t="shared" ref="S16:S30" si="0">SUM(L16:R16)</f>
        <v>58</v>
      </c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</row>
    <row r="17" spans="1:85" s="6" customFormat="1" ht="12.75" customHeight="1" x14ac:dyDescent="0.2">
      <c r="A17" s="7" t="s">
        <v>112</v>
      </c>
      <c r="B17" s="8" t="s">
        <v>66</v>
      </c>
      <c r="C17" s="8" t="s">
        <v>50</v>
      </c>
      <c r="D17" s="22">
        <v>4550000</v>
      </c>
      <c r="E17" s="22">
        <v>1200000</v>
      </c>
      <c r="F17" s="9" t="s">
        <v>88</v>
      </c>
      <c r="G17" s="13" t="s">
        <v>80</v>
      </c>
      <c r="H17" s="13" t="s">
        <v>89</v>
      </c>
      <c r="I17" s="13" t="s">
        <v>80</v>
      </c>
      <c r="J17" s="13" t="s">
        <v>90</v>
      </c>
      <c r="K17" s="13" t="s">
        <v>80</v>
      </c>
      <c r="L17" s="35">
        <v>33</v>
      </c>
      <c r="M17" s="35">
        <v>14</v>
      </c>
      <c r="N17" s="35">
        <v>12</v>
      </c>
      <c r="O17" s="35">
        <v>4</v>
      </c>
      <c r="P17" s="35">
        <v>8</v>
      </c>
      <c r="Q17" s="35">
        <v>7</v>
      </c>
      <c r="R17" s="35">
        <v>3</v>
      </c>
      <c r="S17" s="11">
        <f t="shared" si="0"/>
        <v>81</v>
      </c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</row>
    <row r="18" spans="1:85" s="6" customFormat="1" ht="12.75" customHeight="1" x14ac:dyDescent="0.2">
      <c r="A18" s="7" t="s">
        <v>113</v>
      </c>
      <c r="B18" s="8" t="s">
        <v>67</v>
      </c>
      <c r="C18" s="8" t="s">
        <v>51</v>
      </c>
      <c r="D18" s="22">
        <v>1466100</v>
      </c>
      <c r="E18" s="22">
        <v>850000</v>
      </c>
      <c r="F18" s="9" t="s">
        <v>81</v>
      </c>
      <c r="G18" s="13" t="s">
        <v>80</v>
      </c>
      <c r="H18" s="13" t="s">
        <v>91</v>
      </c>
      <c r="I18" s="13" t="s">
        <v>83</v>
      </c>
      <c r="J18" s="13" t="s">
        <v>92</v>
      </c>
      <c r="K18" s="13" t="s">
        <v>83</v>
      </c>
      <c r="L18" s="35">
        <v>30</v>
      </c>
      <c r="M18" s="35">
        <v>12</v>
      </c>
      <c r="N18" s="35">
        <v>12</v>
      </c>
      <c r="O18" s="35">
        <v>3</v>
      </c>
      <c r="P18" s="35">
        <v>5</v>
      </c>
      <c r="Q18" s="35">
        <v>3</v>
      </c>
      <c r="R18" s="35">
        <v>3</v>
      </c>
      <c r="S18" s="11">
        <f t="shared" si="0"/>
        <v>68</v>
      </c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</row>
    <row r="19" spans="1:85" s="6" customFormat="1" ht="12.75" customHeight="1" x14ac:dyDescent="0.2">
      <c r="A19" s="7" t="s">
        <v>114</v>
      </c>
      <c r="B19" s="8" t="s">
        <v>68</v>
      </c>
      <c r="C19" s="8" t="s">
        <v>52</v>
      </c>
      <c r="D19" s="22">
        <v>2672500</v>
      </c>
      <c r="E19" s="22">
        <v>500000</v>
      </c>
      <c r="F19" s="9" t="s">
        <v>93</v>
      </c>
      <c r="G19" s="13" t="s">
        <v>80</v>
      </c>
      <c r="H19" s="13" t="s">
        <v>94</v>
      </c>
      <c r="I19" s="13" t="s">
        <v>80</v>
      </c>
      <c r="J19" s="13" t="s">
        <v>95</v>
      </c>
      <c r="K19" s="13" t="s">
        <v>80</v>
      </c>
      <c r="L19" s="35">
        <v>24</v>
      </c>
      <c r="M19" s="35">
        <v>11</v>
      </c>
      <c r="N19" s="35">
        <v>10</v>
      </c>
      <c r="O19" s="35">
        <v>4</v>
      </c>
      <c r="P19" s="35">
        <v>8</v>
      </c>
      <c r="Q19" s="35">
        <v>7</v>
      </c>
      <c r="R19" s="35">
        <v>5</v>
      </c>
      <c r="S19" s="11">
        <f t="shared" si="0"/>
        <v>69</v>
      </c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</row>
    <row r="20" spans="1:85" s="6" customFormat="1" ht="12.75" customHeight="1" x14ac:dyDescent="0.2">
      <c r="A20" s="7" t="s">
        <v>115</v>
      </c>
      <c r="B20" s="8" t="s">
        <v>69</v>
      </c>
      <c r="C20" s="8" t="s">
        <v>53</v>
      </c>
      <c r="D20" s="22">
        <v>4200000</v>
      </c>
      <c r="E20" s="22">
        <v>1000000</v>
      </c>
      <c r="F20" s="9" t="s">
        <v>96</v>
      </c>
      <c r="G20" s="13" t="s">
        <v>80</v>
      </c>
      <c r="H20" s="13" t="s">
        <v>97</v>
      </c>
      <c r="I20" s="13" t="s">
        <v>80</v>
      </c>
      <c r="J20" s="13" t="s">
        <v>98</v>
      </c>
      <c r="K20" s="13" t="s">
        <v>80</v>
      </c>
      <c r="L20" s="35">
        <v>15</v>
      </c>
      <c r="M20" s="35">
        <v>11</v>
      </c>
      <c r="N20" s="35">
        <v>12</v>
      </c>
      <c r="O20" s="35">
        <v>4</v>
      </c>
      <c r="P20" s="35">
        <v>9</v>
      </c>
      <c r="Q20" s="35">
        <v>7</v>
      </c>
      <c r="R20" s="35">
        <v>3</v>
      </c>
      <c r="S20" s="11">
        <f t="shared" si="0"/>
        <v>61</v>
      </c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</row>
    <row r="21" spans="1:85" s="6" customFormat="1" ht="12.75" customHeight="1" x14ac:dyDescent="0.2">
      <c r="A21" s="7" t="s">
        <v>116</v>
      </c>
      <c r="B21" s="8" t="s">
        <v>70</v>
      </c>
      <c r="C21" s="8" t="s">
        <v>54</v>
      </c>
      <c r="D21" s="22">
        <v>3640000</v>
      </c>
      <c r="E21" s="22">
        <v>1500000</v>
      </c>
      <c r="F21" s="9" t="s">
        <v>85</v>
      </c>
      <c r="G21" s="13" t="s">
        <v>80</v>
      </c>
      <c r="H21" s="13" t="s">
        <v>99</v>
      </c>
      <c r="I21" s="13" t="s">
        <v>80</v>
      </c>
      <c r="J21" s="13" t="s">
        <v>100</v>
      </c>
      <c r="K21" s="13" t="s">
        <v>80</v>
      </c>
      <c r="L21" s="35">
        <v>36</v>
      </c>
      <c r="M21" s="35">
        <v>11</v>
      </c>
      <c r="N21" s="35">
        <v>12</v>
      </c>
      <c r="O21" s="35">
        <v>4</v>
      </c>
      <c r="P21" s="35">
        <v>6</v>
      </c>
      <c r="Q21" s="35">
        <v>9</v>
      </c>
      <c r="R21" s="35">
        <v>2</v>
      </c>
      <c r="S21" s="11">
        <f t="shared" si="0"/>
        <v>80</v>
      </c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</row>
    <row r="22" spans="1:85" s="6" customFormat="1" ht="12.75" customHeight="1" x14ac:dyDescent="0.2">
      <c r="A22" s="7" t="s">
        <v>117</v>
      </c>
      <c r="B22" s="8" t="s">
        <v>71</v>
      </c>
      <c r="C22" s="8" t="s">
        <v>55</v>
      </c>
      <c r="D22" s="22">
        <v>5666000</v>
      </c>
      <c r="E22" s="22">
        <v>1700000</v>
      </c>
      <c r="F22" s="9" t="s">
        <v>79</v>
      </c>
      <c r="G22" s="13" t="s">
        <v>80</v>
      </c>
      <c r="H22" s="13" t="s">
        <v>88</v>
      </c>
      <c r="I22" s="13" t="s">
        <v>80</v>
      </c>
      <c r="J22" s="13" t="s">
        <v>101</v>
      </c>
      <c r="K22" s="13" t="s">
        <v>80</v>
      </c>
      <c r="L22" s="35">
        <v>35</v>
      </c>
      <c r="M22" s="35">
        <v>13</v>
      </c>
      <c r="N22" s="35">
        <v>13</v>
      </c>
      <c r="O22" s="35">
        <v>4</v>
      </c>
      <c r="P22" s="35">
        <v>8</v>
      </c>
      <c r="Q22" s="35">
        <v>8</v>
      </c>
      <c r="R22" s="35">
        <v>4</v>
      </c>
      <c r="S22" s="11">
        <f t="shared" si="0"/>
        <v>85</v>
      </c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</row>
    <row r="23" spans="1:85" s="6" customFormat="1" ht="12.75" customHeight="1" x14ac:dyDescent="0.2">
      <c r="A23" s="7" t="s">
        <v>118</v>
      </c>
      <c r="B23" s="8" t="s">
        <v>72</v>
      </c>
      <c r="C23" s="8" t="s">
        <v>56</v>
      </c>
      <c r="D23" s="22">
        <v>4509000</v>
      </c>
      <c r="E23" s="22">
        <v>2100000</v>
      </c>
      <c r="F23" s="9" t="s">
        <v>89</v>
      </c>
      <c r="G23" s="13" t="s">
        <v>80</v>
      </c>
      <c r="H23" s="13" t="s">
        <v>93</v>
      </c>
      <c r="I23" s="13" t="s">
        <v>80</v>
      </c>
      <c r="J23" s="13" t="s">
        <v>82</v>
      </c>
      <c r="K23" s="13" t="s">
        <v>83</v>
      </c>
      <c r="L23" s="35">
        <v>33</v>
      </c>
      <c r="M23" s="35">
        <v>13</v>
      </c>
      <c r="N23" s="35">
        <v>12</v>
      </c>
      <c r="O23" s="35">
        <v>4</v>
      </c>
      <c r="P23" s="35">
        <v>7</v>
      </c>
      <c r="Q23" s="35">
        <v>7</v>
      </c>
      <c r="R23" s="35">
        <v>4</v>
      </c>
      <c r="S23" s="11">
        <f t="shared" si="0"/>
        <v>80</v>
      </c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</row>
    <row r="24" spans="1:85" s="6" customFormat="1" ht="12.75" customHeight="1" x14ac:dyDescent="0.2">
      <c r="A24" s="7" t="s">
        <v>119</v>
      </c>
      <c r="B24" s="8" t="s">
        <v>66</v>
      </c>
      <c r="C24" s="8" t="s">
        <v>57</v>
      </c>
      <c r="D24" s="22">
        <v>3129535</v>
      </c>
      <c r="E24" s="22">
        <v>840000</v>
      </c>
      <c r="F24" s="9" t="s">
        <v>102</v>
      </c>
      <c r="G24" s="13" t="s">
        <v>80</v>
      </c>
      <c r="H24" s="13" t="s">
        <v>84</v>
      </c>
      <c r="I24" s="13" t="s">
        <v>80</v>
      </c>
      <c r="J24" s="13" t="s">
        <v>103</v>
      </c>
      <c r="K24" s="13" t="s">
        <v>80</v>
      </c>
      <c r="L24" s="35">
        <v>35</v>
      </c>
      <c r="M24" s="35">
        <v>13</v>
      </c>
      <c r="N24" s="35">
        <v>12</v>
      </c>
      <c r="O24" s="35">
        <v>3</v>
      </c>
      <c r="P24" s="35">
        <v>7</v>
      </c>
      <c r="Q24" s="35">
        <v>7</v>
      </c>
      <c r="R24" s="35">
        <v>3</v>
      </c>
      <c r="S24" s="11">
        <f t="shared" si="0"/>
        <v>80</v>
      </c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</row>
    <row r="25" spans="1:85" s="6" customFormat="1" ht="12.75" customHeight="1" x14ac:dyDescent="0.2">
      <c r="A25" s="7" t="s">
        <v>120</v>
      </c>
      <c r="B25" s="8" t="s">
        <v>73</v>
      </c>
      <c r="C25" s="8" t="s">
        <v>58</v>
      </c>
      <c r="D25" s="22">
        <v>3850960</v>
      </c>
      <c r="E25" s="22">
        <v>2000000</v>
      </c>
      <c r="F25" s="9" t="s">
        <v>104</v>
      </c>
      <c r="G25" s="13" t="s">
        <v>80</v>
      </c>
      <c r="H25" s="13" t="s">
        <v>79</v>
      </c>
      <c r="I25" s="13" t="s">
        <v>86</v>
      </c>
      <c r="J25" s="13" t="s">
        <v>105</v>
      </c>
      <c r="K25" s="13" t="s">
        <v>80</v>
      </c>
      <c r="L25" s="35">
        <v>32</v>
      </c>
      <c r="M25" s="35">
        <v>12</v>
      </c>
      <c r="N25" s="35">
        <v>12</v>
      </c>
      <c r="O25" s="35">
        <v>4</v>
      </c>
      <c r="P25" s="35">
        <v>8</v>
      </c>
      <c r="Q25" s="35">
        <v>7</v>
      </c>
      <c r="R25" s="35">
        <v>5</v>
      </c>
      <c r="S25" s="11">
        <f t="shared" si="0"/>
        <v>80</v>
      </c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</row>
    <row r="26" spans="1:85" s="6" customFormat="1" ht="12.75" customHeight="1" x14ac:dyDescent="0.2">
      <c r="A26" s="7" t="s">
        <v>121</v>
      </c>
      <c r="B26" s="8" t="s">
        <v>74</v>
      </c>
      <c r="C26" s="8" t="s">
        <v>59</v>
      </c>
      <c r="D26" s="22">
        <v>2657900</v>
      </c>
      <c r="E26" s="22">
        <v>970000</v>
      </c>
      <c r="F26" s="9" t="s">
        <v>106</v>
      </c>
      <c r="G26" s="13" t="s">
        <v>80</v>
      </c>
      <c r="H26" s="13" t="s">
        <v>96</v>
      </c>
      <c r="I26" s="13" t="s">
        <v>80</v>
      </c>
      <c r="J26" s="13" t="s">
        <v>107</v>
      </c>
      <c r="K26" s="13" t="s">
        <v>80</v>
      </c>
      <c r="L26" s="35">
        <v>30</v>
      </c>
      <c r="M26" s="35">
        <v>13</v>
      </c>
      <c r="N26" s="35">
        <v>12</v>
      </c>
      <c r="O26" s="35">
        <v>4</v>
      </c>
      <c r="P26" s="35">
        <v>8</v>
      </c>
      <c r="Q26" s="35">
        <v>8</v>
      </c>
      <c r="R26" s="35">
        <v>2</v>
      </c>
      <c r="S26" s="11">
        <f t="shared" si="0"/>
        <v>77</v>
      </c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</row>
    <row r="27" spans="1:85" s="6" customFormat="1" ht="12.75" customHeight="1" x14ac:dyDescent="0.2">
      <c r="A27" s="7" t="s">
        <v>122</v>
      </c>
      <c r="B27" s="8" t="s">
        <v>75</v>
      </c>
      <c r="C27" s="8" t="s">
        <v>60</v>
      </c>
      <c r="D27" s="22">
        <v>4100000</v>
      </c>
      <c r="E27" s="22">
        <v>1200000</v>
      </c>
      <c r="F27" s="9" t="s">
        <v>91</v>
      </c>
      <c r="G27" s="13" t="s">
        <v>83</v>
      </c>
      <c r="H27" s="13" t="s">
        <v>106</v>
      </c>
      <c r="I27" s="13" t="s">
        <v>80</v>
      </c>
      <c r="J27" s="13" t="s">
        <v>87</v>
      </c>
      <c r="K27" s="13" t="s">
        <v>80</v>
      </c>
      <c r="L27" s="35">
        <v>18</v>
      </c>
      <c r="M27" s="35">
        <v>11</v>
      </c>
      <c r="N27" s="35">
        <v>11</v>
      </c>
      <c r="O27" s="35">
        <v>4</v>
      </c>
      <c r="P27" s="35">
        <v>5</v>
      </c>
      <c r="Q27" s="35">
        <v>6</v>
      </c>
      <c r="R27" s="35">
        <v>2</v>
      </c>
      <c r="S27" s="11">
        <f t="shared" si="0"/>
        <v>57</v>
      </c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</row>
    <row r="28" spans="1:85" s="6" customFormat="1" ht="12.75" customHeight="1" x14ac:dyDescent="0.2">
      <c r="A28" s="7" t="s">
        <v>123</v>
      </c>
      <c r="B28" s="8" t="s">
        <v>76</v>
      </c>
      <c r="C28" s="8" t="s">
        <v>61</v>
      </c>
      <c r="D28" s="22">
        <v>7196650</v>
      </c>
      <c r="E28" s="22">
        <v>1900000</v>
      </c>
      <c r="F28" s="9" t="s">
        <v>97</v>
      </c>
      <c r="G28" s="13" t="s">
        <v>80</v>
      </c>
      <c r="H28" s="13" t="s">
        <v>81</v>
      </c>
      <c r="I28" s="13" t="s">
        <v>80</v>
      </c>
      <c r="J28" s="13" t="s">
        <v>90</v>
      </c>
      <c r="K28" s="13" t="s">
        <v>86</v>
      </c>
      <c r="L28" s="35">
        <v>32</v>
      </c>
      <c r="M28" s="35">
        <v>12</v>
      </c>
      <c r="N28" s="35">
        <v>13</v>
      </c>
      <c r="O28" s="35">
        <v>4</v>
      </c>
      <c r="P28" s="35">
        <v>6</v>
      </c>
      <c r="Q28" s="35">
        <v>9</v>
      </c>
      <c r="R28" s="35">
        <v>5</v>
      </c>
      <c r="S28" s="11">
        <f t="shared" si="0"/>
        <v>81</v>
      </c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</row>
    <row r="29" spans="1:85" s="6" customFormat="1" ht="12.75" customHeight="1" x14ac:dyDescent="0.2">
      <c r="A29" s="7" t="s">
        <v>124</v>
      </c>
      <c r="B29" s="8" t="s">
        <v>77</v>
      </c>
      <c r="C29" s="8" t="s">
        <v>62</v>
      </c>
      <c r="D29" s="22">
        <v>2763500</v>
      </c>
      <c r="E29" s="22">
        <v>1700000</v>
      </c>
      <c r="F29" s="9" t="s">
        <v>84</v>
      </c>
      <c r="G29" s="13" t="s">
        <v>80</v>
      </c>
      <c r="H29" s="13" t="s">
        <v>102</v>
      </c>
      <c r="I29" s="13" t="s">
        <v>80</v>
      </c>
      <c r="J29" s="13" t="s">
        <v>92</v>
      </c>
      <c r="K29" s="13" t="s">
        <v>83</v>
      </c>
      <c r="L29" s="35">
        <v>35</v>
      </c>
      <c r="M29" s="35">
        <v>12</v>
      </c>
      <c r="N29" s="35">
        <v>12</v>
      </c>
      <c r="O29" s="35">
        <v>4</v>
      </c>
      <c r="P29" s="35">
        <v>5</v>
      </c>
      <c r="Q29" s="35">
        <v>8</v>
      </c>
      <c r="R29" s="35">
        <v>4</v>
      </c>
      <c r="S29" s="11">
        <f t="shared" si="0"/>
        <v>80</v>
      </c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</row>
    <row r="30" spans="1:85" s="6" customFormat="1" ht="12.75" customHeight="1" x14ac:dyDescent="0.2">
      <c r="A30" s="7" t="s">
        <v>125</v>
      </c>
      <c r="B30" s="8" t="s">
        <v>78</v>
      </c>
      <c r="C30" s="8" t="s">
        <v>63</v>
      </c>
      <c r="D30" s="22">
        <v>3408000</v>
      </c>
      <c r="E30" s="22">
        <v>1250000</v>
      </c>
      <c r="F30" s="9" t="s">
        <v>94</v>
      </c>
      <c r="G30" s="13" t="s">
        <v>80</v>
      </c>
      <c r="H30" s="13" t="s">
        <v>85</v>
      </c>
      <c r="I30" s="13" t="s">
        <v>80</v>
      </c>
      <c r="J30" s="13" t="s">
        <v>95</v>
      </c>
      <c r="K30" s="13" t="s">
        <v>80</v>
      </c>
      <c r="L30" s="35">
        <v>25</v>
      </c>
      <c r="M30" s="35">
        <v>11</v>
      </c>
      <c r="N30" s="35">
        <v>11</v>
      </c>
      <c r="O30" s="35">
        <v>3</v>
      </c>
      <c r="P30" s="35">
        <v>8</v>
      </c>
      <c r="Q30" s="35">
        <v>7</v>
      </c>
      <c r="R30" s="35">
        <v>4</v>
      </c>
      <c r="S30" s="11">
        <f t="shared" si="0"/>
        <v>69</v>
      </c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</row>
    <row r="31" spans="1:85" x14ac:dyDescent="0.3">
      <c r="D31" s="19">
        <f>SUM(D15:D30)</f>
        <v>60631885</v>
      </c>
      <c r="E31" s="19">
        <f>SUM(E15:E30)</f>
        <v>21110000</v>
      </c>
      <c r="F31" s="14"/>
    </row>
    <row r="32" spans="1:85" x14ac:dyDescent="0.3">
      <c r="E32" s="14"/>
      <c r="F32" s="14"/>
      <c r="G32" s="14"/>
      <c r="H32" s="14"/>
    </row>
  </sheetData>
  <mergeCells count="18">
    <mergeCell ref="D8:K8"/>
    <mergeCell ref="D10:K10"/>
    <mergeCell ref="A12:A14"/>
    <mergeCell ref="B12:B14"/>
    <mergeCell ref="C12:C14"/>
    <mergeCell ref="D12:D14"/>
    <mergeCell ref="E12:E14"/>
    <mergeCell ref="F12:G13"/>
    <mergeCell ref="H12:I13"/>
    <mergeCell ref="J12:K13"/>
    <mergeCell ref="R12:R13"/>
    <mergeCell ref="S12:S13"/>
    <mergeCell ref="L12:L13"/>
    <mergeCell ref="M12:M13"/>
    <mergeCell ref="N12:N13"/>
    <mergeCell ref="O12:O13"/>
    <mergeCell ref="P12:P13"/>
    <mergeCell ref="Q12:Q13"/>
  </mergeCells>
  <dataValidations count="4">
    <dataValidation type="decimal" operator="lessThanOrEqual" allowBlank="1" showInputMessage="1" showErrorMessage="1" error="max. 5" sqref="O15:O30 R15:R30" xr:uid="{0F873AE5-75FA-4CBE-9444-C29A3F7658F3}">
      <formula1>5</formula1>
    </dataValidation>
    <dataValidation type="decimal" operator="lessThanOrEqual" allowBlank="1" showInputMessage="1" showErrorMessage="1" error="max. 10" sqref="P15:Q30" xr:uid="{2272962B-1B42-47FD-89CC-DFD189B21348}">
      <formula1>10</formula1>
    </dataValidation>
    <dataValidation type="decimal" operator="lessThanOrEqual" allowBlank="1" showInputMessage="1" showErrorMessage="1" error="max. 15" sqref="M15:N30" xr:uid="{8923A097-E6FB-46E3-8F23-50741BEB5CC3}">
      <formula1>15</formula1>
    </dataValidation>
    <dataValidation type="decimal" operator="lessThanOrEqual" allowBlank="1" showInputMessage="1" showErrorMessage="1" error="max. 40" sqref="L15:L30" xr:uid="{B2F42EA7-2DCA-4C57-BE40-B747BCD09F02}">
      <formula1>40</formula1>
    </dataValidation>
  </dataValidation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5D07C9-E240-4A31-BC12-D60E2445DA89}">
  <dimension ref="A1:CG32"/>
  <sheetViews>
    <sheetView zoomScale="80" zoomScaleNormal="80" workbookViewId="0"/>
  </sheetViews>
  <sheetFormatPr defaultColWidth="9.109375" defaultRowHeight="12" x14ac:dyDescent="0.3"/>
  <cols>
    <col min="1" max="1" width="11.6640625" style="27" customWidth="1"/>
    <col min="2" max="2" width="27.88671875" style="27" customWidth="1"/>
    <col min="3" max="3" width="25.5546875" style="27" customWidth="1"/>
    <col min="4" max="4" width="15.5546875" style="27" customWidth="1"/>
    <col min="5" max="5" width="15" style="27" customWidth="1"/>
    <col min="6" max="6" width="17.5546875" style="27" customWidth="1"/>
    <col min="7" max="7" width="5.6640625" style="28" customWidth="1"/>
    <col min="8" max="8" width="19.44140625" style="28" customWidth="1"/>
    <col min="9" max="9" width="5.6640625" style="27" customWidth="1"/>
    <col min="10" max="10" width="19" style="27" customWidth="1"/>
    <col min="11" max="11" width="5.6640625" style="27" customWidth="1"/>
    <col min="12" max="12" width="9.6640625" style="27" customWidth="1"/>
    <col min="13" max="19" width="9.33203125" style="27" customWidth="1"/>
    <col min="20" max="16384" width="9.109375" style="27"/>
  </cols>
  <sheetData>
    <row r="1" spans="1:85" ht="38.25" customHeight="1" x14ac:dyDescent="0.3">
      <c r="A1" s="26" t="s">
        <v>35</v>
      </c>
    </row>
    <row r="2" spans="1:85" ht="12.6" x14ac:dyDescent="0.3">
      <c r="A2" s="29" t="s">
        <v>45</v>
      </c>
      <c r="D2" s="29" t="s">
        <v>24</v>
      </c>
    </row>
    <row r="3" spans="1:85" ht="12.6" x14ac:dyDescent="0.3">
      <c r="A3" s="29" t="s">
        <v>43</v>
      </c>
      <c r="D3" s="27" t="s">
        <v>36</v>
      </c>
    </row>
    <row r="4" spans="1:85" ht="12.6" x14ac:dyDescent="0.3">
      <c r="A4" s="29" t="s">
        <v>46</v>
      </c>
      <c r="D4" s="27" t="s">
        <v>37</v>
      </c>
    </row>
    <row r="5" spans="1:85" ht="12.6" x14ac:dyDescent="0.3">
      <c r="A5" s="29" t="s">
        <v>42</v>
      </c>
      <c r="D5" s="27" t="s">
        <v>38</v>
      </c>
    </row>
    <row r="6" spans="1:85" ht="12.6" x14ac:dyDescent="0.3">
      <c r="A6" s="27" t="s">
        <v>47</v>
      </c>
      <c r="D6" s="27" t="s">
        <v>39</v>
      </c>
    </row>
    <row r="7" spans="1:85" ht="12.6" x14ac:dyDescent="0.3">
      <c r="A7" s="43" t="s">
        <v>44</v>
      </c>
      <c r="D7" s="27" t="s">
        <v>40</v>
      </c>
    </row>
    <row r="8" spans="1:85" ht="12.6" customHeight="1" x14ac:dyDescent="0.3">
      <c r="D8" s="57"/>
      <c r="E8" s="57"/>
      <c r="F8" s="57"/>
      <c r="G8" s="57"/>
      <c r="H8" s="57"/>
      <c r="I8" s="57"/>
      <c r="J8" s="57"/>
      <c r="K8" s="57"/>
    </row>
    <row r="9" spans="1:85" ht="12.6" customHeight="1" x14ac:dyDescent="0.3">
      <c r="A9" s="29"/>
      <c r="D9" s="29" t="s">
        <v>25</v>
      </c>
      <c r="E9" s="41"/>
      <c r="F9" s="41"/>
      <c r="G9" s="41"/>
      <c r="H9" s="41"/>
      <c r="I9" s="41"/>
      <c r="J9" s="41"/>
      <c r="K9" s="41"/>
    </row>
    <row r="10" spans="1:85" ht="39" customHeight="1" x14ac:dyDescent="0.3">
      <c r="A10" s="29"/>
      <c r="D10" s="57" t="s">
        <v>41</v>
      </c>
      <c r="E10" s="57"/>
      <c r="F10" s="57"/>
      <c r="G10" s="57"/>
      <c r="H10" s="57"/>
      <c r="I10" s="57"/>
      <c r="J10" s="57"/>
      <c r="K10" s="57"/>
    </row>
    <row r="11" spans="1:85" ht="12.6" customHeight="1" x14ac:dyDescent="0.3">
      <c r="A11" s="29"/>
    </row>
    <row r="12" spans="1:85" ht="26.4" customHeight="1" x14ac:dyDescent="0.3">
      <c r="A12" s="51" t="s">
        <v>0</v>
      </c>
      <c r="B12" s="51" t="s">
        <v>1</v>
      </c>
      <c r="C12" s="51" t="s">
        <v>19</v>
      </c>
      <c r="D12" s="51" t="s">
        <v>13</v>
      </c>
      <c r="E12" s="54" t="s">
        <v>2</v>
      </c>
      <c r="F12" s="51" t="s">
        <v>32</v>
      </c>
      <c r="G12" s="51"/>
      <c r="H12" s="51" t="s">
        <v>33</v>
      </c>
      <c r="I12" s="51"/>
      <c r="J12" s="51" t="s">
        <v>34</v>
      </c>
      <c r="K12" s="51"/>
      <c r="L12" s="51" t="s">
        <v>15</v>
      </c>
      <c r="M12" s="51" t="s">
        <v>14</v>
      </c>
      <c r="N12" s="51" t="s">
        <v>16</v>
      </c>
      <c r="O12" s="51" t="s">
        <v>29</v>
      </c>
      <c r="P12" s="51" t="s">
        <v>30</v>
      </c>
      <c r="Q12" s="51" t="s">
        <v>31</v>
      </c>
      <c r="R12" s="51" t="s">
        <v>3</v>
      </c>
      <c r="S12" s="51" t="s">
        <v>4</v>
      </c>
    </row>
    <row r="13" spans="1:85" ht="59.4" customHeight="1" x14ac:dyDescent="0.3">
      <c r="A13" s="52"/>
      <c r="B13" s="52"/>
      <c r="C13" s="52"/>
      <c r="D13" s="52"/>
      <c r="E13" s="55"/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53"/>
      <c r="Q13" s="53"/>
      <c r="R13" s="53"/>
      <c r="S13" s="53"/>
    </row>
    <row r="14" spans="1:85" ht="37.5" customHeight="1" x14ac:dyDescent="0.3">
      <c r="A14" s="53"/>
      <c r="B14" s="53"/>
      <c r="C14" s="53"/>
      <c r="D14" s="53"/>
      <c r="E14" s="56"/>
      <c r="F14" s="30" t="s">
        <v>26</v>
      </c>
      <c r="G14" s="42" t="s">
        <v>27</v>
      </c>
      <c r="H14" s="42" t="s">
        <v>26</v>
      </c>
      <c r="I14" s="42" t="s">
        <v>27</v>
      </c>
      <c r="J14" s="42" t="s">
        <v>26</v>
      </c>
      <c r="K14" s="42" t="s">
        <v>27</v>
      </c>
      <c r="L14" s="42" t="s">
        <v>28</v>
      </c>
      <c r="M14" s="42" t="s">
        <v>21</v>
      </c>
      <c r="N14" s="42" t="s">
        <v>21</v>
      </c>
      <c r="O14" s="42" t="s">
        <v>22</v>
      </c>
      <c r="P14" s="42" t="s">
        <v>23</v>
      </c>
      <c r="Q14" s="42" t="s">
        <v>23</v>
      </c>
      <c r="R14" s="42" t="s">
        <v>22</v>
      </c>
      <c r="S14" s="42"/>
    </row>
    <row r="15" spans="1:85" s="31" customFormat="1" ht="12.75" customHeight="1" x14ac:dyDescent="0.2">
      <c r="A15" s="32" t="s">
        <v>110</v>
      </c>
      <c r="B15" s="33" t="s">
        <v>64</v>
      </c>
      <c r="C15" s="33" t="s">
        <v>48</v>
      </c>
      <c r="D15" s="46">
        <v>2769740</v>
      </c>
      <c r="E15" s="46">
        <v>1200000</v>
      </c>
      <c r="F15" s="34" t="s">
        <v>79</v>
      </c>
      <c r="G15" s="39" t="s">
        <v>80</v>
      </c>
      <c r="H15" s="39" t="s">
        <v>81</v>
      </c>
      <c r="I15" s="39" t="s">
        <v>80</v>
      </c>
      <c r="J15" s="39" t="s">
        <v>82</v>
      </c>
      <c r="K15" s="39" t="s">
        <v>83</v>
      </c>
      <c r="L15" s="35"/>
      <c r="M15" s="35"/>
      <c r="N15" s="35"/>
      <c r="O15" s="35"/>
      <c r="P15" s="35"/>
      <c r="Q15" s="35"/>
      <c r="R15" s="35"/>
      <c r="S15" s="36">
        <f>SUM(L15:R15)</f>
        <v>0</v>
      </c>
      <c r="T15" s="27" t="s">
        <v>133</v>
      </c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  <c r="AN15" s="27"/>
      <c r="AO15" s="27"/>
      <c r="AP15" s="27"/>
      <c r="AQ15" s="27"/>
      <c r="AR15" s="27"/>
      <c r="AS15" s="27"/>
      <c r="AT15" s="27"/>
      <c r="AU15" s="27"/>
      <c r="AV15" s="27"/>
      <c r="AW15" s="27"/>
      <c r="AX15" s="27"/>
      <c r="AY15" s="27"/>
      <c r="AZ15" s="27"/>
      <c r="BA15" s="27"/>
      <c r="BB15" s="27"/>
      <c r="BC15" s="27"/>
      <c r="BD15" s="27"/>
      <c r="BE15" s="27"/>
      <c r="BF15" s="27"/>
      <c r="BG15" s="27"/>
      <c r="BH15" s="27"/>
      <c r="BI15" s="27"/>
      <c r="BJ15" s="27"/>
      <c r="BK15" s="27"/>
      <c r="BL15" s="27"/>
      <c r="BM15" s="27"/>
      <c r="BN15" s="27"/>
      <c r="BO15" s="27"/>
      <c r="BP15" s="27"/>
      <c r="BQ15" s="27"/>
      <c r="BR15" s="27"/>
      <c r="BS15" s="27"/>
      <c r="BT15" s="27"/>
      <c r="BU15" s="27"/>
      <c r="BV15" s="27"/>
      <c r="BW15" s="27"/>
      <c r="BX15" s="27"/>
      <c r="BY15" s="27"/>
      <c r="BZ15" s="27"/>
      <c r="CA15" s="27"/>
      <c r="CB15" s="27"/>
      <c r="CC15" s="27"/>
      <c r="CD15" s="27"/>
      <c r="CE15" s="27"/>
      <c r="CF15" s="27"/>
      <c r="CG15" s="27"/>
    </row>
    <row r="16" spans="1:85" s="31" customFormat="1" ht="12.75" customHeight="1" x14ac:dyDescent="0.2">
      <c r="A16" s="32" t="s">
        <v>111</v>
      </c>
      <c r="B16" s="33" t="s">
        <v>65</v>
      </c>
      <c r="C16" s="33" t="s">
        <v>49</v>
      </c>
      <c r="D16" s="46">
        <v>4052000</v>
      </c>
      <c r="E16" s="46">
        <v>1200000</v>
      </c>
      <c r="F16" s="34" t="s">
        <v>84</v>
      </c>
      <c r="G16" s="39" t="s">
        <v>80</v>
      </c>
      <c r="H16" s="39" t="s">
        <v>85</v>
      </c>
      <c r="I16" s="39" t="s">
        <v>86</v>
      </c>
      <c r="J16" s="39" t="s">
        <v>87</v>
      </c>
      <c r="K16" s="39" t="s">
        <v>80</v>
      </c>
      <c r="L16" s="35"/>
      <c r="M16" s="35"/>
      <c r="N16" s="35"/>
      <c r="O16" s="35"/>
      <c r="P16" s="35"/>
      <c r="Q16" s="35"/>
      <c r="R16" s="35"/>
      <c r="S16" s="36">
        <f t="shared" ref="S16:S30" si="0">SUM(L16:R16)</f>
        <v>0</v>
      </c>
      <c r="T16" s="27" t="s">
        <v>133</v>
      </c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7"/>
      <c r="AP16" s="27"/>
      <c r="AQ16" s="27"/>
      <c r="AR16" s="27"/>
      <c r="AS16" s="27"/>
      <c r="AT16" s="27"/>
      <c r="AU16" s="27"/>
      <c r="AV16" s="27"/>
      <c r="AW16" s="27"/>
      <c r="AX16" s="27"/>
      <c r="AY16" s="27"/>
      <c r="AZ16" s="27"/>
      <c r="BA16" s="27"/>
      <c r="BB16" s="27"/>
      <c r="BC16" s="27"/>
      <c r="BD16" s="27"/>
      <c r="BE16" s="27"/>
      <c r="BF16" s="27"/>
      <c r="BG16" s="27"/>
      <c r="BH16" s="27"/>
      <c r="BI16" s="27"/>
      <c r="BJ16" s="27"/>
      <c r="BK16" s="27"/>
      <c r="BL16" s="27"/>
      <c r="BM16" s="27"/>
      <c r="BN16" s="27"/>
      <c r="BO16" s="27"/>
      <c r="BP16" s="27"/>
      <c r="BQ16" s="27"/>
      <c r="BR16" s="27"/>
      <c r="BS16" s="27"/>
      <c r="BT16" s="27"/>
      <c r="BU16" s="27"/>
      <c r="BV16" s="27"/>
      <c r="BW16" s="27"/>
      <c r="BX16" s="27"/>
      <c r="BY16" s="27"/>
      <c r="BZ16" s="27"/>
      <c r="CA16" s="27"/>
      <c r="CB16" s="27"/>
      <c r="CC16" s="27"/>
      <c r="CD16" s="27"/>
      <c r="CE16" s="27"/>
      <c r="CF16" s="27"/>
      <c r="CG16" s="27"/>
    </row>
    <row r="17" spans="1:85" s="31" customFormat="1" ht="12.75" customHeight="1" x14ac:dyDescent="0.2">
      <c r="A17" s="32" t="s">
        <v>112</v>
      </c>
      <c r="B17" s="33" t="s">
        <v>66</v>
      </c>
      <c r="C17" s="33" t="s">
        <v>50</v>
      </c>
      <c r="D17" s="46">
        <v>4550000</v>
      </c>
      <c r="E17" s="46">
        <v>1200000</v>
      </c>
      <c r="F17" s="34" t="s">
        <v>88</v>
      </c>
      <c r="G17" s="39" t="s">
        <v>80</v>
      </c>
      <c r="H17" s="39" t="s">
        <v>89</v>
      </c>
      <c r="I17" s="39" t="s">
        <v>80</v>
      </c>
      <c r="J17" s="39" t="s">
        <v>90</v>
      </c>
      <c r="K17" s="39" t="s">
        <v>80</v>
      </c>
      <c r="L17" s="35"/>
      <c r="M17" s="35"/>
      <c r="N17" s="35"/>
      <c r="O17" s="35"/>
      <c r="P17" s="35"/>
      <c r="Q17" s="35"/>
      <c r="R17" s="35"/>
      <c r="S17" s="36">
        <f t="shared" si="0"/>
        <v>0</v>
      </c>
      <c r="T17" s="27" t="s">
        <v>133</v>
      </c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27"/>
      <c r="AL17" s="27"/>
      <c r="AM17" s="27"/>
      <c r="AN17" s="27"/>
      <c r="AO17" s="27"/>
      <c r="AP17" s="27"/>
      <c r="AQ17" s="27"/>
      <c r="AR17" s="27"/>
      <c r="AS17" s="27"/>
      <c r="AT17" s="27"/>
      <c r="AU17" s="27"/>
      <c r="AV17" s="27"/>
      <c r="AW17" s="27"/>
      <c r="AX17" s="27"/>
      <c r="AY17" s="27"/>
      <c r="AZ17" s="27"/>
      <c r="BA17" s="27"/>
      <c r="BB17" s="27"/>
      <c r="BC17" s="27"/>
      <c r="BD17" s="27"/>
      <c r="BE17" s="27"/>
      <c r="BF17" s="27"/>
      <c r="BG17" s="27"/>
      <c r="BH17" s="27"/>
      <c r="BI17" s="27"/>
      <c r="BJ17" s="27"/>
      <c r="BK17" s="27"/>
      <c r="BL17" s="27"/>
      <c r="BM17" s="27"/>
      <c r="BN17" s="27"/>
      <c r="BO17" s="27"/>
      <c r="BP17" s="27"/>
      <c r="BQ17" s="27"/>
      <c r="BR17" s="27"/>
      <c r="BS17" s="27"/>
      <c r="BT17" s="27"/>
      <c r="BU17" s="27"/>
      <c r="BV17" s="27"/>
      <c r="BW17" s="27"/>
      <c r="BX17" s="27"/>
      <c r="BY17" s="27"/>
      <c r="BZ17" s="27"/>
      <c r="CA17" s="27"/>
      <c r="CB17" s="27"/>
      <c r="CC17" s="27"/>
      <c r="CD17" s="27"/>
      <c r="CE17" s="27"/>
      <c r="CF17" s="27"/>
      <c r="CG17" s="27"/>
    </row>
    <row r="18" spans="1:85" s="31" customFormat="1" ht="12.75" customHeight="1" x14ac:dyDescent="0.2">
      <c r="A18" s="32" t="s">
        <v>113</v>
      </c>
      <c r="B18" s="33" t="s">
        <v>67</v>
      </c>
      <c r="C18" s="33" t="s">
        <v>51</v>
      </c>
      <c r="D18" s="46">
        <v>1466100</v>
      </c>
      <c r="E18" s="46">
        <v>850000</v>
      </c>
      <c r="F18" s="34" t="s">
        <v>81</v>
      </c>
      <c r="G18" s="39" t="s">
        <v>80</v>
      </c>
      <c r="H18" s="39" t="s">
        <v>91</v>
      </c>
      <c r="I18" s="39" t="s">
        <v>83</v>
      </c>
      <c r="J18" s="39" t="s">
        <v>92</v>
      </c>
      <c r="K18" s="39" t="s">
        <v>83</v>
      </c>
      <c r="L18" s="35"/>
      <c r="M18" s="35"/>
      <c r="N18" s="35"/>
      <c r="O18" s="35"/>
      <c r="P18" s="35"/>
      <c r="Q18" s="35"/>
      <c r="R18" s="35"/>
      <c r="S18" s="36">
        <f t="shared" si="0"/>
        <v>0</v>
      </c>
      <c r="T18" s="27" t="s">
        <v>133</v>
      </c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27"/>
      <c r="AO18" s="27"/>
      <c r="AP18" s="27"/>
      <c r="AQ18" s="27"/>
      <c r="AR18" s="27"/>
      <c r="AS18" s="27"/>
      <c r="AT18" s="27"/>
      <c r="AU18" s="27"/>
      <c r="AV18" s="27"/>
      <c r="AW18" s="27"/>
      <c r="AX18" s="27"/>
      <c r="AY18" s="27"/>
      <c r="AZ18" s="27"/>
      <c r="BA18" s="27"/>
      <c r="BB18" s="27"/>
      <c r="BC18" s="27"/>
      <c r="BD18" s="27"/>
      <c r="BE18" s="27"/>
      <c r="BF18" s="27"/>
      <c r="BG18" s="27"/>
      <c r="BH18" s="27"/>
      <c r="BI18" s="27"/>
      <c r="BJ18" s="27"/>
      <c r="BK18" s="27"/>
      <c r="BL18" s="27"/>
      <c r="BM18" s="27"/>
      <c r="BN18" s="27"/>
      <c r="BO18" s="27"/>
      <c r="BP18" s="27"/>
      <c r="BQ18" s="27"/>
      <c r="BR18" s="27"/>
      <c r="BS18" s="27"/>
      <c r="BT18" s="27"/>
      <c r="BU18" s="27"/>
      <c r="BV18" s="27"/>
      <c r="BW18" s="27"/>
      <c r="BX18" s="27"/>
      <c r="BY18" s="27"/>
      <c r="BZ18" s="27"/>
      <c r="CA18" s="27"/>
      <c r="CB18" s="27"/>
      <c r="CC18" s="27"/>
      <c r="CD18" s="27"/>
      <c r="CE18" s="27"/>
      <c r="CF18" s="27"/>
      <c r="CG18" s="27"/>
    </row>
    <row r="19" spans="1:85" s="31" customFormat="1" ht="12.75" customHeight="1" x14ac:dyDescent="0.2">
      <c r="A19" s="32" t="s">
        <v>114</v>
      </c>
      <c r="B19" s="33" t="s">
        <v>68</v>
      </c>
      <c r="C19" s="33" t="s">
        <v>52</v>
      </c>
      <c r="D19" s="46">
        <v>2672500</v>
      </c>
      <c r="E19" s="46">
        <v>500000</v>
      </c>
      <c r="F19" s="34" t="s">
        <v>93</v>
      </c>
      <c r="G19" s="39" t="s">
        <v>80</v>
      </c>
      <c r="H19" s="39" t="s">
        <v>94</v>
      </c>
      <c r="I19" s="39" t="s">
        <v>80</v>
      </c>
      <c r="J19" s="39" t="s">
        <v>95</v>
      </c>
      <c r="K19" s="39" t="s">
        <v>80</v>
      </c>
      <c r="L19" s="35"/>
      <c r="M19" s="35"/>
      <c r="N19" s="35"/>
      <c r="O19" s="35"/>
      <c r="P19" s="35"/>
      <c r="Q19" s="35"/>
      <c r="R19" s="35"/>
      <c r="S19" s="36">
        <f t="shared" si="0"/>
        <v>0</v>
      </c>
      <c r="T19" s="27" t="s">
        <v>133</v>
      </c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7"/>
      <c r="AL19" s="27"/>
      <c r="AM19" s="27"/>
      <c r="AN19" s="27"/>
      <c r="AO19" s="27"/>
      <c r="AP19" s="27"/>
      <c r="AQ19" s="27"/>
      <c r="AR19" s="27"/>
      <c r="AS19" s="27"/>
      <c r="AT19" s="27"/>
      <c r="AU19" s="27"/>
      <c r="AV19" s="27"/>
      <c r="AW19" s="27"/>
      <c r="AX19" s="27"/>
      <c r="AY19" s="27"/>
      <c r="AZ19" s="27"/>
      <c r="BA19" s="27"/>
      <c r="BB19" s="27"/>
      <c r="BC19" s="27"/>
      <c r="BD19" s="27"/>
      <c r="BE19" s="27"/>
      <c r="BF19" s="27"/>
      <c r="BG19" s="27"/>
      <c r="BH19" s="27"/>
      <c r="BI19" s="27"/>
      <c r="BJ19" s="27"/>
      <c r="BK19" s="27"/>
      <c r="BL19" s="27"/>
      <c r="BM19" s="27"/>
      <c r="BN19" s="27"/>
      <c r="BO19" s="27"/>
      <c r="BP19" s="27"/>
      <c r="BQ19" s="27"/>
      <c r="BR19" s="27"/>
      <c r="BS19" s="27"/>
      <c r="BT19" s="27"/>
      <c r="BU19" s="27"/>
      <c r="BV19" s="27"/>
      <c r="BW19" s="27"/>
      <c r="BX19" s="27"/>
      <c r="BY19" s="27"/>
      <c r="BZ19" s="27"/>
      <c r="CA19" s="27"/>
      <c r="CB19" s="27"/>
      <c r="CC19" s="27"/>
      <c r="CD19" s="27"/>
      <c r="CE19" s="27"/>
      <c r="CF19" s="27"/>
      <c r="CG19" s="27"/>
    </row>
    <row r="20" spans="1:85" s="31" customFormat="1" ht="12.75" customHeight="1" x14ac:dyDescent="0.2">
      <c r="A20" s="32" t="s">
        <v>115</v>
      </c>
      <c r="B20" s="33" t="s">
        <v>69</v>
      </c>
      <c r="C20" s="33" t="s">
        <v>53</v>
      </c>
      <c r="D20" s="46">
        <v>4200000</v>
      </c>
      <c r="E20" s="46">
        <v>1000000</v>
      </c>
      <c r="F20" s="34" t="s">
        <v>96</v>
      </c>
      <c r="G20" s="39" t="s">
        <v>80</v>
      </c>
      <c r="H20" s="39" t="s">
        <v>97</v>
      </c>
      <c r="I20" s="39" t="s">
        <v>80</v>
      </c>
      <c r="J20" s="39" t="s">
        <v>98</v>
      </c>
      <c r="K20" s="39" t="s">
        <v>80</v>
      </c>
      <c r="L20" s="35"/>
      <c r="M20" s="35"/>
      <c r="N20" s="35"/>
      <c r="O20" s="35"/>
      <c r="P20" s="35"/>
      <c r="Q20" s="35"/>
      <c r="R20" s="35"/>
      <c r="S20" s="36">
        <f t="shared" si="0"/>
        <v>0</v>
      </c>
      <c r="T20" s="27" t="s">
        <v>133</v>
      </c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27"/>
      <c r="AM20" s="27"/>
      <c r="AN20" s="27"/>
      <c r="AO20" s="27"/>
      <c r="AP20" s="27"/>
      <c r="AQ20" s="27"/>
      <c r="AR20" s="27"/>
      <c r="AS20" s="27"/>
      <c r="AT20" s="27"/>
      <c r="AU20" s="27"/>
      <c r="AV20" s="27"/>
      <c r="AW20" s="27"/>
      <c r="AX20" s="27"/>
      <c r="AY20" s="27"/>
      <c r="AZ20" s="27"/>
      <c r="BA20" s="27"/>
      <c r="BB20" s="27"/>
      <c r="BC20" s="27"/>
      <c r="BD20" s="27"/>
      <c r="BE20" s="27"/>
      <c r="BF20" s="27"/>
      <c r="BG20" s="27"/>
      <c r="BH20" s="27"/>
      <c r="BI20" s="27"/>
      <c r="BJ20" s="27"/>
      <c r="BK20" s="27"/>
      <c r="BL20" s="27"/>
      <c r="BM20" s="27"/>
      <c r="BN20" s="27"/>
      <c r="BO20" s="27"/>
      <c r="BP20" s="27"/>
      <c r="BQ20" s="27"/>
      <c r="BR20" s="27"/>
      <c r="BS20" s="27"/>
      <c r="BT20" s="27"/>
      <c r="BU20" s="27"/>
      <c r="BV20" s="27"/>
      <c r="BW20" s="27"/>
      <c r="BX20" s="27"/>
      <c r="BY20" s="27"/>
      <c r="BZ20" s="27"/>
      <c r="CA20" s="27"/>
      <c r="CB20" s="27"/>
      <c r="CC20" s="27"/>
      <c r="CD20" s="27"/>
      <c r="CE20" s="27"/>
      <c r="CF20" s="27"/>
      <c r="CG20" s="27"/>
    </row>
    <row r="21" spans="1:85" s="31" customFormat="1" ht="12.75" customHeight="1" x14ac:dyDescent="0.2">
      <c r="A21" s="32" t="s">
        <v>116</v>
      </c>
      <c r="B21" s="33" t="s">
        <v>70</v>
      </c>
      <c r="C21" s="33" t="s">
        <v>54</v>
      </c>
      <c r="D21" s="46">
        <v>3640000</v>
      </c>
      <c r="E21" s="46">
        <v>1500000</v>
      </c>
      <c r="F21" s="34" t="s">
        <v>85</v>
      </c>
      <c r="G21" s="39" t="s">
        <v>80</v>
      </c>
      <c r="H21" s="39" t="s">
        <v>99</v>
      </c>
      <c r="I21" s="39" t="s">
        <v>80</v>
      </c>
      <c r="J21" s="39" t="s">
        <v>100</v>
      </c>
      <c r="K21" s="39" t="s">
        <v>80</v>
      </c>
      <c r="L21" s="35"/>
      <c r="M21" s="35"/>
      <c r="N21" s="35"/>
      <c r="O21" s="35"/>
      <c r="P21" s="35"/>
      <c r="Q21" s="35"/>
      <c r="R21" s="35"/>
      <c r="S21" s="36">
        <f t="shared" si="0"/>
        <v>0</v>
      </c>
      <c r="T21" s="27" t="s">
        <v>133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27"/>
      <c r="AK21" s="27"/>
      <c r="AL21" s="27"/>
      <c r="AM21" s="27"/>
      <c r="AN21" s="27"/>
      <c r="AO21" s="27"/>
      <c r="AP21" s="27"/>
      <c r="AQ21" s="27"/>
      <c r="AR21" s="27"/>
      <c r="AS21" s="27"/>
      <c r="AT21" s="27"/>
      <c r="AU21" s="27"/>
      <c r="AV21" s="27"/>
      <c r="AW21" s="27"/>
      <c r="AX21" s="27"/>
      <c r="AY21" s="27"/>
      <c r="AZ21" s="27"/>
      <c r="BA21" s="27"/>
      <c r="BB21" s="27"/>
      <c r="BC21" s="27"/>
      <c r="BD21" s="27"/>
      <c r="BE21" s="27"/>
      <c r="BF21" s="27"/>
      <c r="BG21" s="27"/>
      <c r="BH21" s="27"/>
      <c r="BI21" s="27"/>
      <c r="BJ21" s="27"/>
      <c r="BK21" s="27"/>
      <c r="BL21" s="27"/>
      <c r="BM21" s="27"/>
      <c r="BN21" s="27"/>
      <c r="BO21" s="27"/>
      <c r="BP21" s="27"/>
      <c r="BQ21" s="27"/>
      <c r="BR21" s="27"/>
      <c r="BS21" s="27"/>
      <c r="BT21" s="27"/>
      <c r="BU21" s="27"/>
      <c r="BV21" s="27"/>
      <c r="BW21" s="27"/>
      <c r="BX21" s="27"/>
      <c r="BY21" s="27"/>
      <c r="BZ21" s="27"/>
      <c r="CA21" s="27"/>
      <c r="CB21" s="27"/>
      <c r="CC21" s="27"/>
      <c r="CD21" s="27"/>
      <c r="CE21" s="27"/>
      <c r="CF21" s="27"/>
      <c r="CG21" s="27"/>
    </row>
    <row r="22" spans="1:85" s="31" customFormat="1" ht="12.75" customHeight="1" x14ac:dyDescent="0.2">
      <c r="A22" s="32" t="s">
        <v>117</v>
      </c>
      <c r="B22" s="33" t="s">
        <v>71</v>
      </c>
      <c r="C22" s="33" t="s">
        <v>55</v>
      </c>
      <c r="D22" s="46">
        <v>5666000</v>
      </c>
      <c r="E22" s="46">
        <v>1700000</v>
      </c>
      <c r="F22" s="34" t="s">
        <v>79</v>
      </c>
      <c r="G22" s="39" t="s">
        <v>80</v>
      </c>
      <c r="H22" s="39" t="s">
        <v>88</v>
      </c>
      <c r="I22" s="39" t="s">
        <v>80</v>
      </c>
      <c r="J22" s="39" t="s">
        <v>101</v>
      </c>
      <c r="K22" s="39" t="s">
        <v>80</v>
      </c>
      <c r="L22" s="35"/>
      <c r="M22" s="35"/>
      <c r="N22" s="35"/>
      <c r="O22" s="35"/>
      <c r="P22" s="35"/>
      <c r="Q22" s="35"/>
      <c r="R22" s="35"/>
      <c r="S22" s="36">
        <f t="shared" si="0"/>
        <v>0</v>
      </c>
      <c r="T22" s="27" t="s">
        <v>133</v>
      </c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27"/>
      <c r="AK22" s="27"/>
      <c r="AL22" s="27"/>
      <c r="AM22" s="27"/>
      <c r="AN22" s="27"/>
      <c r="AO22" s="27"/>
      <c r="AP22" s="27"/>
      <c r="AQ22" s="27"/>
      <c r="AR22" s="27"/>
      <c r="AS22" s="27"/>
      <c r="AT22" s="27"/>
      <c r="AU22" s="27"/>
      <c r="AV22" s="27"/>
      <c r="AW22" s="27"/>
      <c r="AX22" s="27"/>
      <c r="AY22" s="27"/>
      <c r="AZ22" s="27"/>
      <c r="BA22" s="27"/>
      <c r="BB22" s="27"/>
      <c r="BC22" s="27"/>
      <c r="BD22" s="27"/>
      <c r="BE22" s="27"/>
      <c r="BF22" s="27"/>
      <c r="BG22" s="27"/>
      <c r="BH22" s="27"/>
      <c r="BI22" s="27"/>
      <c r="BJ22" s="27"/>
      <c r="BK22" s="27"/>
      <c r="BL22" s="27"/>
      <c r="BM22" s="27"/>
      <c r="BN22" s="27"/>
      <c r="BO22" s="27"/>
      <c r="BP22" s="27"/>
      <c r="BQ22" s="27"/>
      <c r="BR22" s="27"/>
      <c r="BS22" s="27"/>
      <c r="BT22" s="27"/>
      <c r="BU22" s="27"/>
      <c r="BV22" s="27"/>
      <c r="BW22" s="27"/>
      <c r="BX22" s="27"/>
      <c r="BY22" s="27"/>
      <c r="BZ22" s="27"/>
      <c r="CA22" s="27"/>
      <c r="CB22" s="27"/>
      <c r="CC22" s="27"/>
      <c r="CD22" s="27"/>
      <c r="CE22" s="27"/>
      <c r="CF22" s="27"/>
      <c r="CG22" s="27"/>
    </row>
    <row r="23" spans="1:85" s="31" customFormat="1" ht="12.75" customHeight="1" x14ac:dyDescent="0.2">
      <c r="A23" s="32" t="s">
        <v>118</v>
      </c>
      <c r="B23" s="33" t="s">
        <v>72</v>
      </c>
      <c r="C23" s="33" t="s">
        <v>56</v>
      </c>
      <c r="D23" s="46">
        <v>4509000</v>
      </c>
      <c r="E23" s="46">
        <v>2100000</v>
      </c>
      <c r="F23" s="34" t="s">
        <v>89</v>
      </c>
      <c r="G23" s="39" t="s">
        <v>80</v>
      </c>
      <c r="H23" s="39" t="s">
        <v>93</v>
      </c>
      <c r="I23" s="39" t="s">
        <v>80</v>
      </c>
      <c r="J23" s="39" t="s">
        <v>82</v>
      </c>
      <c r="K23" s="39" t="s">
        <v>83</v>
      </c>
      <c r="L23" s="35"/>
      <c r="M23" s="35"/>
      <c r="N23" s="35"/>
      <c r="O23" s="35"/>
      <c r="P23" s="35"/>
      <c r="Q23" s="35"/>
      <c r="R23" s="35"/>
      <c r="S23" s="36">
        <f t="shared" si="0"/>
        <v>0</v>
      </c>
      <c r="T23" s="27" t="s">
        <v>133</v>
      </c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27"/>
      <c r="AJ23" s="27"/>
      <c r="AK23" s="27"/>
      <c r="AL23" s="27"/>
      <c r="AM23" s="27"/>
      <c r="AN23" s="27"/>
      <c r="AO23" s="27"/>
      <c r="AP23" s="27"/>
      <c r="AQ23" s="27"/>
      <c r="AR23" s="27"/>
      <c r="AS23" s="27"/>
      <c r="AT23" s="27"/>
      <c r="AU23" s="27"/>
      <c r="AV23" s="27"/>
      <c r="AW23" s="27"/>
      <c r="AX23" s="27"/>
      <c r="AY23" s="27"/>
      <c r="AZ23" s="27"/>
      <c r="BA23" s="27"/>
      <c r="BB23" s="27"/>
      <c r="BC23" s="27"/>
      <c r="BD23" s="27"/>
      <c r="BE23" s="27"/>
      <c r="BF23" s="27"/>
      <c r="BG23" s="27"/>
      <c r="BH23" s="27"/>
      <c r="BI23" s="27"/>
      <c r="BJ23" s="27"/>
      <c r="BK23" s="27"/>
      <c r="BL23" s="27"/>
      <c r="BM23" s="27"/>
      <c r="BN23" s="27"/>
      <c r="BO23" s="27"/>
      <c r="BP23" s="27"/>
      <c r="BQ23" s="27"/>
      <c r="BR23" s="27"/>
      <c r="BS23" s="27"/>
      <c r="BT23" s="27"/>
      <c r="BU23" s="27"/>
      <c r="BV23" s="27"/>
      <c r="BW23" s="27"/>
      <c r="BX23" s="27"/>
      <c r="BY23" s="27"/>
      <c r="BZ23" s="27"/>
      <c r="CA23" s="27"/>
      <c r="CB23" s="27"/>
      <c r="CC23" s="27"/>
      <c r="CD23" s="27"/>
      <c r="CE23" s="27"/>
      <c r="CF23" s="27"/>
      <c r="CG23" s="27"/>
    </row>
    <row r="24" spans="1:85" s="31" customFormat="1" ht="12.75" customHeight="1" x14ac:dyDescent="0.2">
      <c r="A24" s="32" t="s">
        <v>119</v>
      </c>
      <c r="B24" s="33" t="s">
        <v>66</v>
      </c>
      <c r="C24" s="33" t="s">
        <v>57</v>
      </c>
      <c r="D24" s="46">
        <v>3129535</v>
      </c>
      <c r="E24" s="46">
        <v>840000</v>
      </c>
      <c r="F24" s="34" t="s">
        <v>102</v>
      </c>
      <c r="G24" s="39" t="s">
        <v>80</v>
      </c>
      <c r="H24" s="39" t="s">
        <v>84</v>
      </c>
      <c r="I24" s="39" t="s">
        <v>80</v>
      </c>
      <c r="J24" s="39" t="s">
        <v>103</v>
      </c>
      <c r="K24" s="39" t="s">
        <v>80</v>
      </c>
      <c r="L24" s="35"/>
      <c r="M24" s="35"/>
      <c r="N24" s="35"/>
      <c r="O24" s="35"/>
      <c r="P24" s="35"/>
      <c r="Q24" s="35"/>
      <c r="R24" s="35"/>
      <c r="S24" s="36">
        <f t="shared" si="0"/>
        <v>0</v>
      </c>
      <c r="T24" s="27" t="s">
        <v>133</v>
      </c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27"/>
      <c r="AJ24" s="27"/>
      <c r="AK24" s="27"/>
      <c r="AL24" s="27"/>
      <c r="AM24" s="27"/>
      <c r="AN24" s="27"/>
      <c r="AO24" s="27"/>
      <c r="AP24" s="27"/>
      <c r="AQ24" s="27"/>
      <c r="AR24" s="27"/>
      <c r="AS24" s="27"/>
      <c r="AT24" s="27"/>
      <c r="AU24" s="27"/>
      <c r="AV24" s="27"/>
      <c r="AW24" s="27"/>
      <c r="AX24" s="27"/>
      <c r="AY24" s="27"/>
      <c r="AZ24" s="27"/>
      <c r="BA24" s="27"/>
      <c r="BB24" s="27"/>
      <c r="BC24" s="27"/>
      <c r="BD24" s="27"/>
      <c r="BE24" s="27"/>
      <c r="BF24" s="27"/>
      <c r="BG24" s="27"/>
      <c r="BH24" s="27"/>
      <c r="BI24" s="27"/>
      <c r="BJ24" s="27"/>
      <c r="BK24" s="27"/>
      <c r="BL24" s="27"/>
      <c r="BM24" s="27"/>
      <c r="BN24" s="27"/>
      <c r="BO24" s="27"/>
      <c r="BP24" s="27"/>
      <c r="BQ24" s="27"/>
      <c r="BR24" s="27"/>
      <c r="BS24" s="27"/>
      <c r="BT24" s="27"/>
      <c r="BU24" s="27"/>
      <c r="BV24" s="27"/>
      <c r="BW24" s="27"/>
      <c r="BX24" s="27"/>
      <c r="BY24" s="27"/>
      <c r="BZ24" s="27"/>
      <c r="CA24" s="27"/>
      <c r="CB24" s="27"/>
      <c r="CC24" s="27"/>
      <c r="CD24" s="27"/>
      <c r="CE24" s="27"/>
      <c r="CF24" s="27"/>
      <c r="CG24" s="27"/>
    </row>
    <row r="25" spans="1:85" s="31" customFormat="1" ht="12.75" customHeight="1" x14ac:dyDescent="0.2">
      <c r="A25" s="32" t="s">
        <v>120</v>
      </c>
      <c r="B25" s="33" t="s">
        <v>73</v>
      </c>
      <c r="C25" s="33" t="s">
        <v>58</v>
      </c>
      <c r="D25" s="46">
        <v>3850960</v>
      </c>
      <c r="E25" s="46">
        <v>2000000</v>
      </c>
      <c r="F25" s="34" t="s">
        <v>104</v>
      </c>
      <c r="G25" s="39" t="s">
        <v>80</v>
      </c>
      <c r="H25" s="39" t="s">
        <v>79</v>
      </c>
      <c r="I25" s="39" t="s">
        <v>86</v>
      </c>
      <c r="J25" s="39" t="s">
        <v>105</v>
      </c>
      <c r="K25" s="39" t="s">
        <v>80</v>
      </c>
      <c r="L25" s="35"/>
      <c r="M25" s="35"/>
      <c r="N25" s="35"/>
      <c r="O25" s="35"/>
      <c r="P25" s="35"/>
      <c r="Q25" s="35"/>
      <c r="R25" s="35"/>
      <c r="S25" s="36">
        <f t="shared" si="0"/>
        <v>0</v>
      </c>
      <c r="T25" s="27" t="s">
        <v>133</v>
      </c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P25" s="27"/>
      <c r="AQ25" s="27"/>
      <c r="AR25" s="27"/>
      <c r="AS25" s="27"/>
      <c r="AT25" s="27"/>
      <c r="AU25" s="27"/>
      <c r="AV25" s="27"/>
      <c r="AW25" s="27"/>
      <c r="AX25" s="27"/>
      <c r="AY25" s="27"/>
      <c r="AZ25" s="27"/>
      <c r="BA25" s="27"/>
      <c r="BB25" s="27"/>
      <c r="BC25" s="27"/>
      <c r="BD25" s="27"/>
      <c r="BE25" s="27"/>
      <c r="BF25" s="27"/>
      <c r="BG25" s="27"/>
      <c r="BH25" s="27"/>
      <c r="BI25" s="27"/>
      <c r="BJ25" s="27"/>
      <c r="BK25" s="27"/>
      <c r="BL25" s="27"/>
      <c r="BM25" s="27"/>
      <c r="BN25" s="27"/>
      <c r="BO25" s="27"/>
      <c r="BP25" s="27"/>
      <c r="BQ25" s="27"/>
      <c r="BR25" s="27"/>
      <c r="BS25" s="27"/>
      <c r="BT25" s="27"/>
      <c r="BU25" s="27"/>
      <c r="BV25" s="27"/>
      <c r="BW25" s="27"/>
      <c r="BX25" s="27"/>
      <c r="BY25" s="27"/>
      <c r="BZ25" s="27"/>
      <c r="CA25" s="27"/>
      <c r="CB25" s="27"/>
      <c r="CC25" s="27"/>
      <c r="CD25" s="27"/>
      <c r="CE25" s="27"/>
      <c r="CF25" s="27"/>
      <c r="CG25" s="27"/>
    </row>
    <row r="26" spans="1:85" s="31" customFormat="1" ht="12.75" customHeight="1" x14ac:dyDescent="0.2">
      <c r="A26" s="32" t="s">
        <v>121</v>
      </c>
      <c r="B26" s="33" t="s">
        <v>74</v>
      </c>
      <c r="C26" s="33" t="s">
        <v>59</v>
      </c>
      <c r="D26" s="46">
        <v>2657900</v>
      </c>
      <c r="E26" s="46">
        <v>970000</v>
      </c>
      <c r="F26" s="34" t="s">
        <v>106</v>
      </c>
      <c r="G26" s="39" t="s">
        <v>80</v>
      </c>
      <c r="H26" s="39" t="s">
        <v>96</v>
      </c>
      <c r="I26" s="39" t="s">
        <v>80</v>
      </c>
      <c r="J26" s="39" t="s">
        <v>107</v>
      </c>
      <c r="K26" s="39" t="s">
        <v>80</v>
      </c>
      <c r="L26" s="35"/>
      <c r="M26" s="35"/>
      <c r="N26" s="35"/>
      <c r="O26" s="35"/>
      <c r="P26" s="35"/>
      <c r="Q26" s="35"/>
      <c r="R26" s="35"/>
      <c r="S26" s="36">
        <f t="shared" si="0"/>
        <v>0</v>
      </c>
      <c r="T26" s="27" t="s">
        <v>133</v>
      </c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7"/>
      <c r="AO26" s="27"/>
      <c r="AP26" s="27"/>
      <c r="AQ26" s="27"/>
      <c r="AR26" s="27"/>
      <c r="AS26" s="27"/>
      <c r="AT26" s="27"/>
      <c r="AU26" s="27"/>
      <c r="AV26" s="27"/>
      <c r="AW26" s="27"/>
      <c r="AX26" s="27"/>
      <c r="AY26" s="27"/>
      <c r="AZ26" s="27"/>
      <c r="BA26" s="27"/>
      <c r="BB26" s="27"/>
      <c r="BC26" s="27"/>
      <c r="BD26" s="27"/>
      <c r="BE26" s="27"/>
      <c r="BF26" s="27"/>
      <c r="BG26" s="27"/>
      <c r="BH26" s="27"/>
      <c r="BI26" s="27"/>
      <c r="BJ26" s="27"/>
      <c r="BK26" s="27"/>
      <c r="BL26" s="27"/>
      <c r="BM26" s="27"/>
      <c r="BN26" s="27"/>
      <c r="BO26" s="27"/>
      <c r="BP26" s="27"/>
      <c r="BQ26" s="27"/>
      <c r="BR26" s="27"/>
      <c r="BS26" s="27"/>
      <c r="BT26" s="27"/>
      <c r="BU26" s="27"/>
      <c r="BV26" s="27"/>
      <c r="BW26" s="27"/>
      <c r="BX26" s="27"/>
      <c r="BY26" s="27"/>
      <c r="BZ26" s="27"/>
      <c r="CA26" s="27"/>
      <c r="CB26" s="27"/>
      <c r="CC26" s="27"/>
      <c r="CD26" s="27"/>
      <c r="CE26" s="27"/>
      <c r="CF26" s="27"/>
      <c r="CG26" s="27"/>
    </row>
    <row r="27" spans="1:85" s="31" customFormat="1" ht="12.75" customHeight="1" x14ac:dyDescent="0.2">
      <c r="A27" s="32" t="s">
        <v>122</v>
      </c>
      <c r="B27" s="33" t="s">
        <v>75</v>
      </c>
      <c r="C27" s="33" t="s">
        <v>60</v>
      </c>
      <c r="D27" s="46">
        <v>4100000</v>
      </c>
      <c r="E27" s="46">
        <v>1200000</v>
      </c>
      <c r="F27" s="34" t="s">
        <v>91</v>
      </c>
      <c r="G27" s="39" t="s">
        <v>83</v>
      </c>
      <c r="H27" s="39" t="s">
        <v>106</v>
      </c>
      <c r="I27" s="39" t="s">
        <v>80</v>
      </c>
      <c r="J27" s="39" t="s">
        <v>87</v>
      </c>
      <c r="K27" s="39" t="s">
        <v>80</v>
      </c>
      <c r="L27" s="35"/>
      <c r="M27" s="35"/>
      <c r="N27" s="35"/>
      <c r="O27" s="35"/>
      <c r="P27" s="35"/>
      <c r="Q27" s="35"/>
      <c r="R27" s="35"/>
      <c r="S27" s="36">
        <f t="shared" si="0"/>
        <v>0</v>
      </c>
      <c r="T27" s="27" t="s">
        <v>133</v>
      </c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7"/>
      <c r="AS27" s="27"/>
      <c r="AT27" s="27"/>
      <c r="AU27" s="27"/>
      <c r="AV27" s="27"/>
      <c r="AW27" s="27"/>
      <c r="AX27" s="27"/>
      <c r="AY27" s="27"/>
      <c r="AZ27" s="27"/>
      <c r="BA27" s="27"/>
      <c r="BB27" s="27"/>
      <c r="BC27" s="27"/>
      <c r="BD27" s="27"/>
      <c r="BE27" s="27"/>
      <c r="BF27" s="27"/>
      <c r="BG27" s="27"/>
      <c r="BH27" s="27"/>
      <c r="BI27" s="27"/>
      <c r="BJ27" s="27"/>
      <c r="BK27" s="27"/>
      <c r="BL27" s="27"/>
      <c r="BM27" s="27"/>
      <c r="BN27" s="27"/>
      <c r="BO27" s="27"/>
      <c r="BP27" s="27"/>
      <c r="BQ27" s="27"/>
      <c r="BR27" s="27"/>
      <c r="BS27" s="27"/>
      <c r="BT27" s="27"/>
      <c r="BU27" s="27"/>
      <c r="BV27" s="27"/>
      <c r="BW27" s="27"/>
      <c r="BX27" s="27"/>
      <c r="BY27" s="27"/>
      <c r="BZ27" s="27"/>
      <c r="CA27" s="27"/>
      <c r="CB27" s="27"/>
      <c r="CC27" s="27"/>
      <c r="CD27" s="27"/>
      <c r="CE27" s="27"/>
      <c r="CF27" s="27"/>
      <c r="CG27" s="27"/>
    </row>
    <row r="28" spans="1:85" s="31" customFormat="1" ht="12.75" customHeight="1" x14ac:dyDescent="0.2">
      <c r="A28" s="32" t="s">
        <v>123</v>
      </c>
      <c r="B28" s="33" t="s">
        <v>76</v>
      </c>
      <c r="C28" s="33" t="s">
        <v>61</v>
      </c>
      <c r="D28" s="46">
        <v>7196650</v>
      </c>
      <c r="E28" s="46">
        <v>1900000</v>
      </c>
      <c r="F28" s="34" t="s">
        <v>97</v>
      </c>
      <c r="G28" s="39" t="s">
        <v>80</v>
      </c>
      <c r="H28" s="39" t="s">
        <v>81</v>
      </c>
      <c r="I28" s="39" t="s">
        <v>80</v>
      </c>
      <c r="J28" s="39" t="s">
        <v>90</v>
      </c>
      <c r="K28" s="39" t="s">
        <v>86</v>
      </c>
      <c r="L28" s="35"/>
      <c r="M28" s="35"/>
      <c r="N28" s="35"/>
      <c r="O28" s="35"/>
      <c r="P28" s="35"/>
      <c r="Q28" s="35"/>
      <c r="R28" s="35"/>
      <c r="S28" s="36">
        <f t="shared" si="0"/>
        <v>0</v>
      </c>
      <c r="T28" s="27" t="s">
        <v>133</v>
      </c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27"/>
      <c r="AJ28" s="27"/>
      <c r="AK28" s="27"/>
      <c r="AL28" s="27"/>
      <c r="AM28" s="27"/>
      <c r="AN28" s="27"/>
      <c r="AO28" s="27"/>
      <c r="AP28" s="27"/>
      <c r="AQ28" s="27"/>
      <c r="AR28" s="27"/>
      <c r="AS28" s="27"/>
      <c r="AT28" s="27"/>
      <c r="AU28" s="27"/>
      <c r="AV28" s="27"/>
      <c r="AW28" s="27"/>
      <c r="AX28" s="27"/>
      <c r="AY28" s="27"/>
      <c r="AZ28" s="27"/>
      <c r="BA28" s="27"/>
      <c r="BB28" s="27"/>
      <c r="BC28" s="27"/>
      <c r="BD28" s="27"/>
      <c r="BE28" s="27"/>
      <c r="BF28" s="27"/>
      <c r="BG28" s="27"/>
      <c r="BH28" s="27"/>
      <c r="BI28" s="27"/>
      <c r="BJ28" s="27"/>
      <c r="BK28" s="27"/>
      <c r="BL28" s="27"/>
      <c r="BM28" s="27"/>
      <c r="BN28" s="27"/>
      <c r="BO28" s="27"/>
      <c r="BP28" s="27"/>
      <c r="BQ28" s="27"/>
      <c r="BR28" s="27"/>
      <c r="BS28" s="27"/>
      <c r="BT28" s="27"/>
      <c r="BU28" s="27"/>
      <c r="BV28" s="27"/>
      <c r="BW28" s="27"/>
      <c r="BX28" s="27"/>
      <c r="BY28" s="27"/>
      <c r="BZ28" s="27"/>
      <c r="CA28" s="27"/>
      <c r="CB28" s="27"/>
      <c r="CC28" s="27"/>
      <c r="CD28" s="27"/>
      <c r="CE28" s="27"/>
      <c r="CF28" s="27"/>
      <c r="CG28" s="27"/>
    </row>
    <row r="29" spans="1:85" s="31" customFormat="1" ht="12.75" customHeight="1" x14ac:dyDescent="0.2">
      <c r="A29" s="32" t="s">
        <v>124</v>
      </c>
      <c r="B29" s="33" t="s">
        <v>77</v>
      </c>
      <c r="C29" s="33" t="s">
        <v>62</v>
      </c>
      <c r="D29" s="46">
        <v>2763500</v>
      </c>
      <c r="E29" s="46">
        <v>1700000</v>
      </c>
      <c r="F29" s="34" t="s">
        <v>84</v>
      </c>
      <c r="G29" s="39" t="s">
        <v>80</v>
      </c>
      <c r="H29" s="39" t="s">
        <v>102</v>
      </c>
      <c r="I29" s="39" t="s">
        <v>80</v>
      </c>
      <c r="J29" s="39" t="s">
        <v>92</v>
      </c>
      <c r="K29" s="39" t="s">
        <v>83</v>
      </c>
      <c r="L29" s="35"/>
      <c r="M29" s="35"/>
      <c r="N29" s="35"/>
      <c r="O29" s="35"/>
      <c r="P29" s="35"/>
      <c r="Q29" s="35"/>
      <c r="R29" s="35"/>
      <c r="S29" s="36">
        <f t="shared" si="0"/>
        <v>0</v>
      </c>
      <c r="T29" s="27" t="s">
        <v>133</v>
      </c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27"/>
      <c r="AJ29" s="27"/>
      <c r="AK29" s="27"/>
      <c r="AL29" s="27"/>
      <c r="AM29" s="27"/>
      <c r="AN29" s="27"/>
      <c r="AO29" s="27"/>
      <c r="AP29" s="27"/>
      <c r="AQ29" s="27"/>
      <c r="AR29" s="27"/>
      <c r="AS29" s="27"/>
      <c r="AT29" s="27"/>
      <c r="AU29" s="27"/>
      <c r="AV29" s="27"/>
      <c r="AW29" s="27"/>
      <c r="AX29" s="27"/>
      <c r="AY29" s="27"/>
      <c r="AZ29" s="27"/>
      <c r="BA29" s="27"/>
      <c r="BB29" s="27"/>
      <c r="BC29" s="27"/>
      <c r="BD29" s="27"/>
      <c r="BE29" s="27"/>
      <c r="BF29" s="27"/>
      <c r="BG29" s="27"/>
      <c r="BH29" s="27"/>
      <c r="BI29" s="27"/>
      <c r="BJ29" s="27"/>
      <c r="BK29" s="27"/>
      <c r="BL29" s="27"/>
      <c r="BM29" s="27"/>
      <c r="BN29" s="27"/>
      <c r="BO29" s="27"/>
      <c r="BP29" s="27"/>
      <c r="BQ29" s="27"/>
      <c r="BR29" s="27"/>
      <c r="BS29" s="27"/>
      <c r="BT29" s="27"/>
      <c r="BU29" s="27"/>
      <c r="BV29" s="27"/>
      <c r="BW29" s="27"/>
      <c r="BX29" s="27"/>
      <c r="BY29" s="27"/>
      <c r="BZ29" s="27"/>
      <c r="CA29" s="27"/>
      <c r="CB29" s="27"/>
      <c r="CC29" s="27"/>
      <c r="CD29" s="27"/>
      <c r="CE29" s="27"/>
      <c r="CF29" s="27"/>
      <c r="CG29" s="27"/>
    </row>
    <row r="30" spans="1:85" s="31" customFormat="1" ht="12.75" customHeight="1" x14ac:dyDescent="0.2">
      <c r="A30" s="32" t="s">
        <v>125</v>
      </c>
      <c r="B30" s="33" t="s">
        <v>78</v>
      </c>
      <c r="C30" s="33" t="s">
        <v>63</v>
      </c>
      <c r="D30" s="46">
        <v>3408000</v>
      </c>
      <c r="E30" s="46">
        <v>1250000</v>
      </c>
      <c r="F30" s="34" t="s">
        <v>94</v>
      </c>
      <c r="G30" s="39" t="s">
        <v>80</v>
      </c>
      <c r="H30" s="39" t="s">
        <v>85</v>
      </c>
      <c r="I30" s="39" t="s">
        <v>80</v>
      </c>
      <c r="J30" s="39" t="s">
        <v>95</v>
      </c>
      <c r="K30" s="39" t="s">
        <v>80</v>
      </c>
      <c r="L30" s="35"/>
      <c r="M30" s="35"/>
      <c r="N30" s="35"/>
      <c r="O30" s="35"/>
      <c r="P30" s="35"/>
      <c r="Q30" s="35"/>
      <c r="R30" s="35"/>
      <c r="S30" s="36">
        <f t="shared" si="0"/>
        <v>0</v>
      </c>
      <c r="T30" s="27" t="s">
        <v>133</v>
      </c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27"/>
      <c r="AJ30" s="27"/>
      <c r="AK30" s="27"/>
      <c r="AL30" s="27"/>
      <c r="AM30" s="27"/>
      <c r="AN30" s="27"/>
      <c r="AO30" s="27"/>
      <c r="AP30" s="27"/>
      <c r="AQ30" s="27"/>
      <c r="AR30" s="27"/>
      <c r="AS30" s="27"/>
      <c r="AT30" s="27"/>
      <c r="AU30" s="27"/>
      <c r="AV30" s="27"/>
      <c r="AW30" s="27"/>
      <c r="AX30" s="27"/>
      <c r="AY30" s="27"/>
      <c r="AZ30" s="27"/>
      <c r="BA30" s="27"/>
      <c r="BB30" s="27"/>
      <c r="BC30" s="27"/>
      <c r="BD30" s="27"/>
      <c r="BE30" s="27"/>
      <c r="BF30" s="27"/>
      <c r="BG30" s="27"/>
      <c r="BH30" s="27"/>
      <c r="BI30" s="27"/>
      <c r="BJ30" s="27"/>
      <c r="BK30" s="27"/>
      <c r="BL30" s="27"/>
      <c r="BM30" s="27"/>
      <c r="BN30" s="27"/>
      <c r="BO30" s="27"/>
      <c r="BP30" s="27"/>
      <c r="BQ30" s="27"/>
      <c r="BR30" s="27"/>
      <c r="BS30" s="27"/>
      <c r="BT30" s="27"/>
      <c r="BU30" s="27"/>
      <c r="BV30" s="27"/>
      <c r="BW30" s="27"/>
      <c r="BX30" s="27"/>
      <c r="BY30" s="27"/>
      <c r="BZ30" s="27"/>
      <c r="CA30" s="27"/>
      <c r="CB30" s="27"/>
      <c r="CC30" s="27"/>
      <c r="CD30" s="27"/>
      <c r="CE30" s="27"/>
      <c r="CF30" s="27"/>
      <c r="CG30" s="27"/>
    </row>
    <row r="31" spans="1:85" x14ac:dyDescent="0.3">
      <c r="D31" s="44">
        <f>SUM(D15:D30)</f>
        <v>60631885</v>
      </c>
      <c r="E31" s="44">
        <f>SUM(E15:E30)</f>
        <v>21110000</v>
      </c>
      <c r="F31" s="40"/>
    </row>
    <row r="32" spans="1:85" x14ac:dyDescent="0.3">
      <c r="E32" s="40"/>
      <c r="F32" s="40"/>
      <c r="G32" s="40"/>
      <c r="H32" s="40"/>
    </row>
  </sheetData>
  <mergeCells count="18">
    <mergeCell ref="D8:K8"/>
    <mergeCell ref="D10:K10"/>
    <mergeCell ref="A12:A14"/>
    <mergeCell ref="B12:B14"/>
    <mergeCell ref="C12:C14"/>
    <mergeCell ref="D12:D14"/>
    <mergeCell ref="E12:E14"/>
    <mergeCell ref="F12:G13"/>
    <mergeCell ref="H12:I13"/>
    <mergeCell ref="J12:K13"/>
    <mergeCell ref="R12:R13"/>
    <mergeCell ref="S12:S13"/>
    <mergeCell ref="L12:L13"/>
    <mergeCell ref="M12:M13"/>
    <mergeCell ref="N12:N13"/>
    <mergeCell ref="O12:O13"/>
    <mergeCell ref="P12:P13"/>
    <mergeCell ref="Q12:Q13"/>
  </mergeCells>
  <dataValidations count="4">
    <dataValidation type="decimal" operator="lessThanOrEqual" allowBlank="1" showInputMessage="1" showErrorMessage="1" error="max. 40" sqref="L15:L30" xr:uid="{CC41C376-3460-43A5-A79D-5A816EF09863}">
      <formula1>40</formula1>
    </dataValidation>
    <dataValidation type="decimal" operator="lessThanOrEqual" allowBlank="1" showInputMessage="1" showErrorMessage="1" error="max. 15" sqref="M15:N30" xr:uid="{C37060FF-2AE4-42FD-B19D-B2D9EFC643A6}">
      <formula1>15</formula1>
    </dataValidation>
    <dataValidation type="decimal" operator="lessThanOrEqual" allowBlank="1" showInputMessage="1" showErrorMessage="1" error="max. 10" sqref="P15:Q30" xr:uid="{BBF23499-8BDF-4039-A8D4-E437421BAE64}">
      <formula1>10</formula1>
    </dataValidation>
    <dataValidation type="decimal" operator="lessThanOrEqual" allowBlank="1" showInputMessage="1" showErrorMessage="1" error="max. 5" sqref="O15:O30 R15:R30" xr:uid="{15D08452-4A4A-45FC-8B59-DC09EE1543E5}">
      <formula1>5</formula1>
    </dataValidation>
  </dataValidation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3F2869-B698-4AE5-A829-63E5024FF789}">
  <dimension ref="A1:CG32"/>
  <sheetViews>
    <sheetView zoomScale="80" zoomScaleNormal="80" workbookViewId="0"/>
  </sheetViews>
  <sheetFormatPr defaultColWidth="9.109375" defaultRowHeight="12" x14ac:dyDescent="0.3"/>
  <cols>
    <col min="1" max="1" width="11.6640625" style="27" customWidth="1"/>
    <col min="2" max="2" width="27.88671875" style="27" customWidth="1"/>
    <col min="3" max="3" width="25.5546875" style="27" customWidth="1"/>
    <col min="4" max="4" width="15.5546875" style="27" customWidth="1"/>
    <col min="5" max="5" width="15" style="27" customWidth="1"/>
    <col min="6" max="6" width="17.5546875" style="27" customWidth="1"/>
    <col min="7" max="7" width="5.6640625" style="28" customWidth="1"/>
    <col min="8" max="8" width="19.44140625" style="28" customWidth="1"/>
    <col min="9" max="9" width="5.6640625" style="27" customWidth="1"/>
    <col min="10" max="10" width="19" style="27" customWidth="1"/>
    <col min="11" max="11" width="5.6640625" style="27" customWidth="1"/>
    <col min="12" max="12" width="9.6640625" style="27" customWidth="1"/>
    <col min="13" max="19" width="9.33203125" style="27" customWidth="1"/>
    <col min="20" max="16384" width="9.109375" style="27"/>
  </cols>
  <sheetData>
    <row r="1" spans="1:85" ht="38.25" customHeight="1" x14ac:dyDescent="0.3">
      <c r="A1" s="26" t="s">
        <v>35</v>
      </c>
    </row>
    <row r="2" spans="1:85" ht="12.6" x14ac:dyDescent="0.3">
      <c r="A2" s="29" t="s">
        <v>45</v>
      </c>
      <c r="D2" s="29" t="s">
        <v>24</v>
      </c>
    </row>
    <row r="3" spans="1:85" ht="12.6" x14ac:dyDescent="0.3">
      <c r="A3" s="29" t="s">
        <v>43</v>
      </c>
      <c r="D3" s="27" t="s">
        <v>36</v>
      </c>
    </row>
    <row r="4" spans="1:85" ht="12.6" x14ac:dyDescent="0.3">
      <c r="A4" s="29" t="s">
        <v>46</v>
      </c>
      <c r="D4" s="27" t="s">
        <v>37</v>
      </c>
    </row>
    <row r="5" spans="1:85" ht="12.6" x14ac:dyDescent="0.3">
      <c r="A5" s="29" t="s">
        <v>42</v>
      </c>
      <c r="D5" s="27" t="s">
        <v>38</v>
      </c>
    </row>
    <row r="6" spans="1:85" ht="12.6" x14ac:dyDescent="0.3">
      <c r="A6" s="27" t="s">
        <v>47</v>
      </c>
      <c r="D6" s="27" t="s">
        <v>39</v>
      </c>
    </row>
    <row r="7" spans="1:85" ht="12.6" x14ac:dyDescent="0.3">
      <c r="A7" s="43" t="s">
        <v>44</v>
      </c>
      <c r="D7" s="27" t="s">
        <v>40</v>
      </c>
    </row>
    <row r="8" spans="1:85" ht="12.6" customHeight="1" x14ac:dyDescent="0.3">
      <c r="D8" s="57"/>
      <c r="E8" s="57"/>
      <c r="F8" s="57"/>
      <c r="G8" s="57"/>
      <c r="H8" s="57"/>
      <c r="I8" s="57"/>
      <c r="J8" s="57"/>
      <c r="K8" s="57"/>
    </row>
    <row r="9" spans="1:85" ht="12.6" customHeight="1" x14ac:dyDescent="0.3">
      <c r="A9" s="29"/>
      <c r="D9" s="29" t="s">
        <v>25</v>
      </c>
      <c r="E9" s="41"/>
      <c r="F9" s="41"/>
      <c r="G9" s="41"/>
      <c r="H9" s="41"/>
      <c r="I9" s="41"/>
      <c r="J9" s="41"/>
      <c r="K9" s="41"/>
    </row>
    <row r="10" spans="1:85" ht="39" customHeight="1" x14ac:dyDescent="0.3">
      <c r="A10" s="29"/>
      <c r="D10" s="57" t="s">
        <v>41</v>
      </c>
      <c r="E10" s="57"/>
      <c r="F10" s="57"/>
      <c r="G10" s="57"/>
      <c r="H10" s="57"/>
      <c r="I10" s="57"/>
      <c r="J10" s="57"/>
      <c r="K10" s="57"/>
    </row>
    <row r="11" spans="1:85" ht="12.6" customHeight="1" x14ac:dyDescent="0.3">
      <c r="A11" s="29"/>
    </row>
    <row r="12" spans="1:85" ht="26.4" customHeight="1" x14ac:dyDescent="0.3">
      <c r="A12" s="51" t="s">
        <v>0</v>
      </c>
      <c r="B12" s="51" t="s">
        <v>1</v>
      </c>
      <c r="C12" s="51" t="s">
        <v>19</v>
      </c>
      <c r="D12" s="51" t="s">
        <v>13</v>
      </c>
      <c r="E12" s="54" t="s">
        <v>2</v>
      </c>
      <c r="F12" s="51" t="s">
        <v>32</v>
      </c>
      <c r="G12" s="51"/>
      <c r="H12" s="51" t="s">
        <v>33</v>
      </c>
      <c r="I12" s="51"/>
      <c r="J12" s="51" t="s">
        <v>34</v>
      </c>
      <c r="K12" s="51"/>
      <c r="L12" s="51" t="s">
        <v>15</v>
      </c>
      <c r="M12" s="51" t="s">
        <v>14</v>
      </c>
      <c r="N12" s="51" t="s">
        <v>16</v>
      </c>
      <c r="O12" s="51" t="s">
        <v>29</v>
      </c>
      <c r="P12" s="51" t="s">
        <v>30</v>
      </c>
      <c r="Q12" s="51" t="s">
        <v>31</v>
      </c>
      <c r="R12" s="51" t="s">
        <v>3</v>
      </c>
      <c r="S12" s="51" t="s">
        <v>4</v>
      </c>
    </row>
    <row r="13" spans="1:85" ht="59.4" customHeight="1" x14ac:dyDescent="0.3">
      <c r="A13" s="52"/>
      <c r="B13" s="52"/>
      <c r="C13" s="52"/>
      <c r="D13" s="52"/>
      <c r="E13" s="55"/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53"/>
      <c r="Q13" s="53"/>
      <c r="R13" s="53"/>
      <c r="S13" s="53"/>
    </row>
    <row r="14" spans="1:85" ht="37.5" customHeight="1" x14ac:dyDescent="0.3">
      <c r="A14" s="53"/>
      <c r="B14" s="53"/>
      <c r="C14" s="53"/>
      <c r="D14" s="53"/>
      <c r="E14" s="56"/>
      <c r="F14" s="30" t="s">
        <v>26</v>
      </c>
      <c r="G14" s="42" t="s">
        <v>27</v>
      </c>
      <c r="H14" s="42" t="s">
        <v>26</v>
      </c>
      <c r="I14" s="42" t="s">
        <v>27</v>
      </c>
      <c r="J14" s="42" t="s">
        <v>26</v>
      </c>
      <c r="K14" s="42" t="s">
        <v>27</v>
      </c>
      <c r="L14" s="42" t="s">
        <v>28</v>
      </c>
      <c r="M14" s="42" t="s">
        <v>21</v>
      </c>
      <c r="N14" s="42" t="s">
        <v>21</v>
      </c>
      <c r="O14" s="42" t="s">
        <v>22</v>
      </c>
      <c r="P14" s="42" t="s">
        <v>23</v>
      </c>
      <c r="Q14" s="42" t="s">
        <v>23</v>
      </c>
      <c r="R14" s="42" t="s">
        <v>22</v>
      </c>
      <c r="S14" s="42"/>
    </row>
    <row r="15" spans="1:85" s="31" customFormat="1" ht="12.75" customHeight="1" x14ac:dyDescent="0.2">
      <c r="A15" s="32" t="s">
        <v>110</v>
      </c>
      <c r="B15" s="33" t="s">
        <v>64</v>
      </c>
      <c r="C15" s="33" t="s">
        <v>48</v>
      </c>
      <c r="D15" s="46">
        <v>2769740</v>
      </c>
      <c r="E15" s="46">
        <v>1200000</v>
      </c>
      <c r="F15" s="34" t="s">
        <v>79</v>
      </c>
      <c r="G15" s="39" t="s">
        <v>80</v>
      </c>
      <c r="H15" s="39" t="s">
        <v>81</v>
      </c>
      <c r="I15" s="39" t="s">
        <v>80</v>
      </c>
      <c r="J15" s="39" t="s">
        <v>82</v>
      </c>
      <c r="K15" s="39" t="s">
        <v>83</v>
      </c>
      <c r="L15" s="35">
        <v>37</v>
      </c>
      <c r="M15" s="35">
        <v>10</v>
      </c>
      <c r="N15" s="35">
        <v>12</v>
      </c>
      <c r="O15" s="35">
        <v>5</v>
      </c>
      <c r="P15" s="35">
        <v>9</v>
      </c>
      <c r="Q15" s="35">
        <v>8</v>
      </c>
      <c r="R15" s="35">
        <v>2</v>
      </c>
      <c r="S15" s="36">
        <f>SUM(L15:R15)</f>
        <v>83</v>
      </c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  <c r="AN15" s="27"/>
      <c r="AO15" s="27"/>
      <c r="AP15" s="27"/>
      <c r="AQ15" s="27"/>
      <c r="AR15" s="27"/>
      <c r="AS15" s="27"/>
      <c r="AT15" s="27"/>
      <c r="AU15" s="27"/>
      <c r="AV15" s="27"/>
      <c r="AW15" s="27"/>
      <c r="AX15" s="27"/>
      <c r="AY15" s="27"/>
      <c r="AZ15" s="27"/>
      <c r="BA15" s="27"/>
      <c r="BB15" s="27"/>
      <c r="BC15" s="27"/>
      <c r="BD15" s="27"/>
      <c r="BE15" s="27"/>
      <c r="BF15" s="27"/>
      <c r="BG15" s="27"/>
      <c r="BH15" s="27"/>
      <c r="BI15" s="27"/>
      <c r="BJ15" s="27"/>
      <c r="BK15" s="27"/>
      <c r="BL15" s="27"/>
      <c r="BM15" s="27"/>
      <c r="BN15" s="27"/>
      <c r="BO15" s="27"/>
      <c r="BP15" s="27"/>
      <c r="BQ15" s="27"/>
      <c r="BR15" s="27"/>
      <c r="BS15" s="27"/>
      <c r="BT15" s="27"/>
      <c r="BU15" s="27"/>
      <c r="BV15" s="27"/>
      <c r="BW15" s="27"/>
      <c r="BX15" s="27"/>
      <c r="BY15" s="27"/>
      <c r="BZ15" s="27"/>
      <c r="CA15" s="27"/>
      <c r="CB15" s="27"/>
      <c r="CC15" s="27"/>
      <c r="CD15" s="27"/>
      <c r="CE15" s="27"/>
      <c r="CF15" s="27"/>
      <c r="CG15" s="27"/>
    </row>
    <row r="16" spans="1:85" s="31" customFormat="1" ht="12.75" customHeight="1" x14ac:dyDescent="0.2">
      <c r="A16" s="32" t="s">
        <v>111</v>
      </c>
      <c r="B16" s="33" t="s">
        <v>65</v>
      </c>
      <c r="C16" s="33" t="s">
        <v>49</v>
      </c>
      <c r="D16" s="46">
        <v>4052000</v>
      </c>
      <c r="E16" s="46">
        <v>1200000</v>
      </c>
      <c r="F16" s="34" t="s">
        <v>84</v>
      </c>
      <c r="G16" s="39" t="s">
        <v>80</v>
      </c>
      <c r="H16" s="39" t="s">
        <v>85</v>
      </c>
      <c r="I16" s="39" t="s">
        <v>86</v>
      </c>
      <c r="J16" s="39" t="s">
        <v>87</v>
      </c>
      <c r="K16" s="39" t="s">
        <v>80</v>
      </c>
      <c r="L16" s="35">
        <v>15</v>
      </c>
      <c r="M16" s="35">
        <v>10</v>
      </c>
      <c r="N16" s="35">
        <v>7</v>
      </c>
      <c r="O16" s="35">
        <v>4</v>
      </c>
      <c r="P16" s="35">
        <v>8</v>
      </c>
      <c r="Q16" s="35">
        <v>5</v>
      </c>
      <c r="R16" s="35">
        <v>5</v>
      </c>
      <c r="S16" s="36">
        <f t="shared" ref="S16:S30" si="0">SUM(L16:R16)</f>
        <v>54</v>
      </c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7"/>
      <c r="AP16" s="27"/>
      <c r="AQ16" s="27"/>
      <c r="AR16" s="27"/>
      <c r="AS16" s="27"/>
      <c r="AT16" s="27"/>
      <c r="AU16" s="27"/>
      <c r="AV16" s="27"/>
      <c r="AW16" s="27"/>
      <c r="AX16" s="27"/>
      <c r="AY16" s="27"/>
      <c r="AZ16" s="27"/>
      <c r="BA16" s="27"/>
      <c r="BB16" s="27"/>
      <c r="BC16" s="27"/>
      <c r="BD16" s="27"/>
      <c r="BE16" s="27"/>
      <c r="BF16" s="27"/>
      <c r="BG16" s="27"/>
      <c r="BH16" s="27"/>
      <c r="BI16" s="27"/>
      <c r="BJ16" s="27"/>
      <c r="BK16" s="27"/>
      <c r="BL16" s="27"/>
      <c r="BM16" s="27"/>
      <c r="BN16" s="27"/>
      <c r="BO16" s="27"/>
      <c r="BP16" s="27"/>
      <c r="BQ16" s="27"/>
      <c r="BR16" s="27"/>
      <c r="BS16" s="27"/>
      <c r="BT16" s="27"/>
      <c r="BU16" s="27"/>
      <c r="BV16" s="27"/>
      <c r="BW16" s="27"/>
      <c r="BX16" s="27"/>
      <c r="BY16" s="27"/>
      <c r="BZ16" s="27"/>
      <c r="CA16" s="27"/>
      <c r="CB16" s="27"/>
      <c r="CC16" s="27"/>
      <c r="CD16" s="27"/>
      <c r="CE16" s="27"/>
      <c r="CF16" s="27"/>
      <c r="CG16" s="27"/>
    </row>
    <row r="17" spans="1:85" s="31" customFormat="1" ht="12.75" customHeight="1" x14ac:dyDescent="0.2">
      <c r="A17" s="32" t="s">
        <v>112</v>
      </c>
      <c r="B17" s="33" t="s">
        <v>66</v>
      </c>
      <c r="C17" s="33" t="s">
        <v>50</v>
      </c>
      <c r="D17" s="46">
        <v>4550000</v>
      </c>
      <c r="E17" s="46">
        <v>1200000</v>
      </c>
      <c r="F17" s="34" t="s">
        <v>88</v>
      </c>
      <c r="G17" s="39" t="s">
        <v>80</v>
      </c>
      <c r="H17" s="39" t="s">
        <v>89</v>
      </c>
      <c r="I17" s="39" t="s">
        <v>80</v>
      </c>
      <c r="J17" s="39" t="s">
        <v>90</v>
      </c>
      <c r="K17" s="39" t="s">
        <v>80</v>
      </c>
      <c r="L17" s="35">
        <v>34</v>
      </c>
      <c r="M17" s="35">
        <v>13</v>
      </c>
      <c r="N17" s="35">
        <v>10</v>
      </c>
      <c r="O17" s="35">
        <v>5</v>
      </c>
      <c r="P17" s="35">
        <v>9</v>
      </c>
      <c r="Q17" s="35">
        <v>7</v>
      </c>
      <c r="R17" s="35">
        <v>3</v>
      </c>
      <c r="S17" s="36">
        <f t="shared" si="0"/>
        <v>81</v>
      </c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27"/>
      <c r="AL17" s="27"/>
      <c r="AM17" s="27"/>
      <c r="AN17" s="27"/>
      <c r="AO17" s="27"/>
      <c r="AP17" s="27"/>
      <c r="AQ17" s="27"/>
      <c r="AR17" s="27"/>
      <c r="AS17" s="27"/>
      <c r="AT17" s="27"/>
      <c r="AU17" s="27"/>
      <c r="AV17" s="27"/>
      <c r="AW17" s="27"/>
      <c r="AX17" s="27"/>
      <c r="AY17" s="27"/>
      <c r="AZ17" s="27"/>
      <c r="BA17" s="27"/>
      <c r="BB17" s="27"/>
      <c r="BC17" s="27"/>
      <c r="BD17" s="27"/>
      <c r="BE17" s="27"/>
      <c r="BF17" s="27"/>
      <c r="BG17" s="27"/>
      <c r="BH17" s="27"/>
      <c r="BI17" s="27"/>
      <c r="BJ17" s="27"/>
      <c r="BK17" s="27"/>
      <c r="BL17" s="27"/>
      <c r="BM17" s="27"/>
      <c r="BN17" s="27"/>
      <c r="BO17" s="27"/>
      <c r="BP17" s="27"/>
      <c r="BQ17" s="27"/>
      <c r="BR17" s="27"/>
      <c r="BS17" s="27"/>
      <c r="BT17" s="27"/>
      <c r="BU17" s="27"/>
      <c r="BV17" s="27"/>
      <c r="BW17" s="27"/>
      <c r="BX17" s="27"/>
      <c r="BY17" s="27"/>
      <c r="BZ17" s="27"/>
      <c r="CA17" s="27"/>
      <c r="CB17" s="27"/>
      <c r="CC17" s="27"/>
      <c r="CD17" s="27"/>
      <c r="CE17" s="27"/>
      <c r="CF17" s="27"/>
      <c r="CG17" s="27"/>
    </row>
    <row r="18" spans="1:85" s="31" customFormat="1" ht="12.75" customHeight="1" x14ac:dyDescent="0.2">
      <c r="A18" s="32" t="s">
        <v>113</v>
      </c>
      <c r="B18" s="33" t="s">
        <v>67</v>
      </c>
      <c r="C18" s="33" t="s">
        <v>51</v>
      </c>
      <c r="D18" s="46">
        <v>1466100</v>
      </c>
      <c r="E18" s="46">
        <v>850000</v>
      </c>
      <c r="F18" s="34" t="s">
        <v>81</v>
      </c>
      <c r="G18" s="39" t="s">
        <v>80</v>
      </c>
      <c r="H18" s="39" t="s">
        <v>91</v>
      </c>
      <c r="I18" s="39" t="s">
        <v>83</v>
      </c>
      <c r="J18" s="39" t="s">
        <v>92</v>
      </c>
      <c r="K18" s="39" t="s">
        <v>83</v>
      </c>
      <c r="L18" s="35">
        <v>35</v>
      </c>
      <c r="M18" s="35">
        <v>13</v>
      </c>
      <c r="N18" s="35">
        <v>10</v>
      </c>
      <c r="O18" s="35">
        <v>4</v>
      </c>
      <c r="P18" s="35">
        <v>4</v>
      </c>
      <c r="Q18" s="35">
        <v>5</v>
      </c>
      <c r="R18" s="35">
        <v>4</v>
      </c>
      <c r="S18" s="36">
        <f t="shared" si="0"/>
        <v>75</v>
      </c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27"/>
      <c r="AO18" s="27"/>
      <c r="AP18" s="27"/>
      <c r="AQ18" s="27"/>
      <c r="AR18" s="27"/>
      <c r="AS18" s="27"/>
      <c r="AT18" s="27"/>
      <c r="AU18" s="27"/>
      <c r="AV18" s="27"/>
      <c r="AW18" s="27"/>
      <c r="AX18" s="27"/>
      <c r="AY18" s="27"/>
      <c r="AZ18" s="27"/>
      <c r="BA18" s="27"/>
      <c r="BB18" s="27"/>
      <c r="BC18" s="27"/>
      <c r="BD18" s="27"/>
      <c r="BE18" s="27"/>
      <c r="BF18" s="27"/>
      <c r="BG18" s="27"/>
      <c r="BH18" s="27"/>
      <c r="BI18" s="27"/>
      <c r="BJ18" s="27"/>
      <c r="BK18" s="27"/>
      <c r="BL18" s="27"/>
      <c r="BM18" s="27"/>
      <c r="BN18" s="27"/>
      <c r="BO18" s="27"/>
      <c r="BP18" s="27"/>
      <c r="BQ18" s="27"/>
      <c r="BR18" s="27"/>
      <c r="BS18" s="27"/>
      <c r="BT18" s="27"/>
      <c r="BU18" s="27"/>
      <c r="BV18" s="27"/>
      <c r="BW18" s="27"/>
      <c r="BX18" s="27"/>
      <c r="BY18" s="27"/>
      <c r="BZ18" s="27"/>
      <c r="CA18" s="27"/>
      <c r="CB18" s="27"/>
      <c r="CC18" s="27"/>
      <c r="CD18" s="27"/>
      <c r="CE18" s="27"/>
      <c r="CF18" s="27"/>
      <c r="CG18" s="27"/>
    </row>
    <row r="19" spans="1:85" s="31" customFormat="1" ht="12.75" customHeight="1" x14ac:dyDescent="0.2">
      <c r="A19" s="32" t="s">
        <v>114</v>
      </c>
      <c r="B19" s="33" t="s">
        <v>68</v>
      </c>
      <c r="C19" s="33" t="s">
        <v>52</v>
      </c>
      <c r="D19" s="46">
        <v>2672500</v>
      </c>
      <c r="E19" s="46">
        <v>500000</v>
      </c>
      <c r="F19" s="34" t="s">
        <v>93</v>
      </c>
      <c r="G19" s="39" t="s">
        <v>80</v>
      </c>
      <c r="H19" s="39" t="s">
        <v>94</v>
      </c>
      <c r="I19" s="39" t="s">
        <v>80</v>
      </c>
      <c r="J19" s="39" t="s">
        <v>95</v>
      </c>
      <c r="K19" s="39" t="s">
        <v>80</v>
      </c>
      <c r="L19" s="35">
        <v>20</v>
      </c>
      <c r="M19" s="35">
        <v>10</v>
      </c>
      <c r="N19" s="35">
        <v>8</v>
      </c>
      <c r="O19" s="35">
        <v>4</v>
      </c>
      <c r="P19" s="35">
        <v>8</v>
      </c>
      <c r="Q19" s="35">
        <v>7</v>
      </c>
      <c r="R19" s="35">
        <v>4</v>
      </c>
      <c r="S19" s="36">
        <f t="shared" si="0"/>
        <v>61</v>
      </c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7"/>
      <c r="AL19" s="27"/>
      <c r="AM19" s="27"/>
      <c r="AN19" s="27"/>
      <c r="AO19" s="27"/>
      <c r="AP19" s="27"/>
      <c r="AQ19" s="27"/>
      <c r="AR19" s="27"/>
      <c r="AS19" s="27"/>
      <c r="AT19" s="27"/>
      <c r="AU19" s="27"/>
      <c r="AV19" s="27"/>
      <c r="AW19" s="27"/>
      <c r="AX19" s="27"/>
      <c r="AY19" s="27"/>
      <c r="AZ19" s="27"/>
      <c r="BA19" s="27"/>
      <c r="BB19" s="27"/>
      <c r="BC19" s="27"/>
      <c r="BD19" s="27"/>
      <c r="BE19" s="27"/>
      <c r="BF19" s="27"/>
      <c r="BG19" s="27"/>
      <c r="BH19" s="27"/>
      <c r="BI19" s="27"/>
      <c r="BJ19" s="27"/>
      <c r="BK19" s="27"/>
      <c r="BL19" s="27"/>
      <c r="BM19" s="27"/>
      <c r="BN19" s="27"/>
      <c r="BO19" s="27"/>
      <c r="BP19" s="27"/>
      <c r="BQ19" s="27"/>
      <c r="BR19" s="27"/>
      <c r="BS19" s="27"/>
      <c r="BT19" s="27"/>
      <c r="BU19" s="27"/>
      <c r="BV19" s="27"/>
      <c r="BW19" s="27"/>
      <c r="BX19" s="27"/>
      <c r="BY19" s="27"/>
      <c r="BZ19" s="27"/>
      <c r="CA19" s="27"/>
      <c r="CB19" s="27"/>
      <c r="CC19" s="27"/>
      <c r="CD19" s="27"/>
      <c r="CE19" s="27"/>
      <c r="CF19" s="27"/>
      <c r="CG19" s="27"/>
    </row>
    <row r="20" spans="1:85" s="31" customFormat="1" ht="12.75" customHeight="1" x14ac:dyDescent="0.2">
      <c r="A20" s="32" t="s">
        <v>115</v>
      </c>
      <c r="B20" s="33" t="s">
        <v>69</v>
      </c>
      <c r="C20" s="33" t="s">
        <v>53</v>
      </c>
      <c r="D20" s="46">
        <v>4200000</v>
      </c>
      <c r="E20" s="46">
        <v>1000000</v>
      </c>
      <c r="F20" s="34" t="s">
        <v>96</v>
      </c>
      <c r="G20" s="39" t="s">
        <v>80</v>
      </c>
      <c r="H20" s="39" t="s">
        <v>97</v>
      </c>
      <c r="I20" s="39" t="s">
        <v>80</v>
      </c>
      <c r="J20" s="39" t="s">
        <v>98</v>
      </c>
      <c r="K20" s="39" t="s">
        <v>80</v>
      </c>
      <c r="L20" s="35">
        <v>24</v>
      </c>
      <c r="M20" s="35">
        <v>10</v>
      </c>
      <c r="N20" s="35">
        <v>8</v>
      </c>
      <c r="O20" s="35">
        <v>5</v>
      </c>
      <c r="P20" s="35">
        <v>8</v>
      </c>
      <c r="Q20" s="35">
        <v>6</v>
      </c>
      <c r="R20" s="35">
        <v>3</v>
      </c>
      <c r="S20" s="36">
        <f t="shared" si="0"/>
        <v>64</v>
      </c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27"/>
      <c r="AM20" s="27"/>
      <c r="AN20" s="27"/>
      <c r="AO20" s="27"/>
      <c r="AP20" s="27"/>
      <c r="AQ20" s="27"/>
      <c r="AR20" s="27"/>
      <c r="AS20" s="27"/>
      <c r="AT20" s="27"/>
      <c r="AU20" s="27"/>
      <c r="AV20" s="27"/>
      <c r="AW20" s="27"/>
      <c r="AX20" s="27"/>
      <c r="AY20" s="27"/>
      <c r="AZ20" s="27"/>
      <c r="BA20" s="27"/>
      <c r="BB20" s="27"/>
      <c r="BC20" s="27"/>
      <c r="BD20" s="27"/>
      <c r="BE20" s="27"/>
      <c r="BF20" s="27"/>
      <c r="BG20" s="27"/>
      <c r="BH20" s="27"/>
      <c r="BI20" s="27"/>
      <c r="BJ20" s="27"/>
      <c r="BK20" s="27"/>
      <c r="BL20" s="27"/>
      <c r="BM20" s="27"/>
      <c r="BN20" s="27"/>
      <c r="BO20" s="27"/>
      <c r="BP20" s="27"/>
      <c r="BQ20" s="27"/>
      <c r="BR20" s="27"/>
      <c r="BS20" s="27"/>
      <c r="BT20" s="27"/>
      <c r="BU20" s="27"/>
      <c r="BV20" s="27"/>
      <c r="BW20" s="27"/>
      <c r="BX20" s="27"/>
      <c r="BY20" s="27"/>
      <c r="BZ20" s="27"/>
      <c r="CA20" s="27"/>
      <c r="CB20" s="27"/>
      <c r="CC20" s="27"/>
      <c r="CD20" s="27"/>
      <c r="CE20" s="27"/>
      <c r="CF20" s="27"/>
      <c r="CG20" s="27"/>
    </row>
    <row r="21" spans="1:85" s="31" customFormat="1" ht="12.75" customHeight="1" x14ac:dyDescent="0.2">
      <c r="A21" s="32" t="s">
        <v>116</v>
      </c>
      <c r="B21" s="33" t="s">
        <v>70</v>
      </c>
      <c r="C21" s="33" t="s">
        <v>54</v>
      </c>
      <c r="D21" s="46">
        <v>3640000</v>
      </c>
      <c r="E21" s="46">
        <v>1500000</v>
      </c>
      <c r="F21" s="34" t="s">
        <v>85</v>
      </c>
      <c r="G21" s="39" t="s">
        <v>80</v>
      </c>
      <c r="H21" s="39" t="s">
        <v>99</v>
      </c>
      <c r="I21" s="39" t="s">
        <v>80</v>
      </c>
      <c r="J21" s="39" t="s">
        <v>100</v>
      </c>
      <c r="K21" s="39" t="s">
        <v>80</v>
      </c>
      <c r="L21" s="35">
        <v>38</v>
      </c>
      <c r="M21" s="35">
        <v>10</v>
      </c>
      <c r="N21" s="35">
        <v>13</v>
      </c>
      <c r="O21" s="35">
        <v>5</v>
      </c>
      <c r="P21" s="35">
        <v>7</v>
      </c>
      <c r="Q21" s="35">
        <v>8</v>
      </c>
      <c r="R21" s="35">
        <v>2</v>
      </c>
      <c r="S21" s="36">
        <f t="shared" si="0"/>
        <v>83</v>
      </c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27"/>
      <c r="AK21" s="27"/>
      <c r="AL21" s="27"/>
      <c r="AM21" s="27"/>
      <c r="AN21" s="27"/>
      <c r="AO21" s="27"/>
      <c r="AP21" s="27"/>
      <c r="AQ21" s="27"/>
      <c r="AR21" s="27"/>
      <c r="AS21" s="27"/>
      <c r="AT21" s="27"/>
      <c r="AU21" s="27"/>
      <c r="AV21" s="27"/>
      <c r="AW21" s="27"/>
      <c r="AX21" s="27"/>
      <c r="AY21" s="27"/>
      <c r="AZ21" s="27"/>
      <c r="BA21" s="27"/>
      <c r="BB21" s="27"/>
      <c r="BC21" s="27"/>
      <c r="BD21" s="27"/>
      <c r="BE21" s="27"/>
      <c r="BF21" s="27"/>
      <c r="BG21" s="27"/>
      <c r="BH21" s="27"/>
      <c r="BI21" s="27"/>
      <c r="BJ21" s="27"/>
      <c r="BK21" s="27"/>
      <c r="BL21" s="27"/>
      <c r="BM21" s="27"/>
      <c r="BN21" s="27"/>
      <c r="BO21" s="27"/>
      <c r="BP21" s="27"/>
      <c r="BQ21" s="27"/>
      <c r="BR21" s="27"/>
      <c r="BS21" s="27"/>
      <c r="BT21" s="27"/>
      <c r="BU21" s="27"/>
      <c r="BV21" s="27"/>
      <c r="BW21" s="27"/>
      <c r="BX21" s="27"/>
      <c r="BY21" s="27"/>
      <c r="BZ21" s="27"/>
      <c r="CA21" s="27"/>
      <c r="CB21" s="27"/>
      <c r="CC21" s="27"/>
      <c r="CD21" s="27"/>
      <c r="CE21" s="27"/>
      <c r="CF21" s="27"/>
      <c r="CG21" s="27"/>
    </row>
    <row r="22" spans="1:85" s="31" customFormat="1" ht="12.75" customHeight="1" x14ac:dyDescent="0.2">
      <c r="A22" s="32" t="s">
        <v>117</v>
      </c>
      <c r="B22" s="33" t="s">
        <v>71</v>
      </c>
      <c r="C22" s="33" t="s">
        <v>55</v>
      </c>
      <c r="D22" s="46">
        <v>5666000</v>
      </c>
      <c r="E22" s="46">
        <v>1700000</v>
      </c>
      <c r="F22" s="34" t="s">
        <v>79</v>
      </c>
      <c r="G22" s="39" t="s">
        <v>80</v>
      </c>
      <c r="H22" s="39" t="s">
        <v>88</v>
      </c>
      <c r="I22" s="39" t="s">
        <v>80</v>
      </c>
      <c r="J22" s="39" t="s">
        <v>101</v>
      </c>
      <c r="K22" s="39" t="s">
        <v>80</v>
      </c>
      <c r="L22" s="35">
        <v>36</v>
      </c>
      <c r="M22" s="35">
        <v>14</v>
      </c>
      <c r="N22" s="35">
        <v>12</v>
      </c>
      <c r="O22" s="35">
        <v>4</v>
      </c>
      <c r="P22" s="35">
        <v>8</v>
      </c>
      <c r="Q22" s="35">
        <v>9</v>
      </c>
      <c r="R22" s="35">
        <v>3</v>
      </c>
      <c r="S22" s="36">
        <f t="shared" si="0"/>
        <v>86</v>
      </c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27"/>
      <c r="AK22" s="27"/>
      <c r="AL22" s="27"/>
      <c r="AM22" s="27"/>
      <c r="AN22" s="27"/>
      <c r="AO22" s="27"/>
      <c r="AP22" s="27"/>
      <c r="AQ22" s="27"/>
      <c r="AR22" s="27"/>
      <c r="AS22" s="27"/>
      <c r="AT22" s="27"/>
      <c r="AU22" s="27"/>
      <c r="AV22" s="27"/>
      <c r="AW22" s="27"/>
      <c r="AX22" s="27"/>
      <c r="AY22" s="27"/>
      <c r="AZ22" s="27"/>
      <c r="BA22" s="27"/>
      <c r="BB22" s="27"/>
      <c r="BC22" s="27"/>
      <c r="BD22" s="27"/>
      <c r="BE22" s="27"/>
      <c r="BF22" s="27"/>
      <c r="BG22" s="27"/>
      <c r="BH22" s="27"/>
      <c r="BI22" s="27"/>
      <c r="BJ22" s="27"/>
      <c r="BK22" s="27"/>
      <c r="BL22" s="27"/>
      <c r="BM22" s="27"/>
      <c r="BN22" s="27"/>
      <c r="BO22" s="27"/>
      <c r="BP22" s="27"/>
      <c r="BQ22" s="27"/>
      <c r="BR22" s="27"/>
      <c r="BS22" s="27"/>
      <c r="BT22" s="27"/>
      <c r="BU22" s="27"/>
      <c r="BV22" s="27"/>
      <c r="BW22" s="27"/>
      <c r="BX22" s="27"/>
      <c r="BY22" s="27"/>
      <c r="BZ22" s="27"/>
      <c r="CA22" s="27"/>
      <c r="CB22" s="27"/>
      <c r="CC22" s="27"/>
      <c r="CD22" s="27"/>
      <c r="CE22" s="27"/>
      <c r="CF22" s="27"/>
      <c r="CG22" s="27"/>
    </row>
    <row r="23" spans="1:85" s="31" customFormat="1" ht="12.75" customHeight="1" x14ac:dyDescent="0.2">
      <c r="A23" s="32" t="s">
        <v>118</v>
      </c>
      <c r="B23" s="33" t="s">
        <v>72</v>
      </c>
      <c r="C23" s="33" t="s">
        <v>56</v>
      </c>
      <c r="D23" s="46">
        <v>4509000</v>
      </c>
      <c r="E23" s="46">
        <v>2100000</v>
      </c>
      <c r="F23" s="34" t="s">
        <v>89</v>
      </c>
      <c r="G23" s="39" t="s">
        <v>80</v>
      </c>
      <c r="H23" s="39" t="s">
        <v>93</v>
      </c>
      <c r="I23" s="39" t="s">
        <v>80</v>
      </c>
      <c r="J23" s="39" t="s">
        <v>82</v>
      </c>
      <c r="K23" s="39" t="s">
        <v>83</v>
      </c>
      <c r="L23" s="35">
        <v>32</v>
      </c>
      <c r="M23" s="35">
        <v>12</v>
      </c>
      <c r="N23" s="35">
        <v>11</v>
      </c>
      <c r="O23" s="35">
        <v>4</v>
      </c>
      <c r="P23" s="35">
        <v>7</v>
      </c>
      <c r="Q23" s="35">
        <v>7</v>
      </c>
      <c r="R23" s="35">
        <v>4</v>
      </c>
      <c r="S23" s="36">
        <f t="shared" si="0"/>
        <v>77</v>
      </c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27"/>
      <c r="AJ23" s="27"/>
      <c r="AK23" s="27"/>
      <c r="AL23" s="27"/>
      <c r="AM23" s="27"/>
      <c r="AN23" s="27"/>
      <c r="AO23" s="27"/>
      <c r="AP23" s="27"/>
      <c r="AQ23" s="27"/>
      <c r="AR23" s="27"/>
      <c r="AS23" s="27"/>
      <c r="AT23" s="27"/>
      <c r="AU23" s="27"/>
      <c r="AV23" s="27"/>
      <c r="AW23" s="27"/>
      <c r="AX23" s="27"/>
      <c r="AY23" s="27"/>
      <c r="AZ23" s="27"/>
      <c r="BA23" s="27"/>
      <c r="BB23" s="27"/>
      <c r="BC23" s="27"/>
      <c r="BD23" s="27"/>
      <c r="BE23" s="27"/>
      <c r="BF23" s="27"/>
      <c r="BG23" s="27"/>
      <c r="BH23" s="27"/>
      <c r="BI23" s="27"/>
      <c r="BJ23" s="27"/>
      <c r="BK23" s="27"/>
      <c r="BL23" s="27"/>
      <c r="BM23" s="27"/>
      <c r="BN23" s="27"/>
      <c r="BO23" s="27"/>
      <c r="BP23" s="27"/>
      <c r="BQ23" s="27"/>
      <c r="BR23" s="27"/>
      <c r="BS23" s="27"/>
      <c r="BT23" s="27"/>
      <c r="BU23" s="27"/>
      <c r="BV23" s="27"/>
      <c r="BW23" s="27"/>
      <c r="BX23" s="27"/>
      <c r="BY23" s="27"/>
      <c r="BZ23" s="27"/>
      <c r="CA23" s="27"/>
      <c r="CB23" s="27"/>
      <c r="CC23" s="27"/>
      <c r="CD23" s="27"/>
      <c r="CE23" s="27"/>
      <c r="CF23" s="27"/>
      <c r="CG23" s="27"/>
    </row>
    <row r="24" spans="1:85" s="31" customFormat="1" ht="12.75" customHeight="1" x14ac:dyDescent="0.2">
      <c r="A24" s="32" t="s">
        <v>119</v>
      </c>
      <c r="B24" s="33" t="s">
        <v>66</v>
      </c>
      <c r="C24" s="33" t="s">
        <v>57</v>
      </c>
      <c r="D24" s="46">
        <v>3129535</v>
      </c>
      <c r="E24" s="46">
        <v>840000</v>
      </c>
      <c r="F24" s="34" t="s">
        <v>102</v>
      </c>
      <c r="G24" s="39" t="s">
        <v>80</v>
      </c>
      <c r="H24" s="39" t="s">
        <v>84</v>
      </c>
      <c r="I24" s="39" t="s">
        <v>80</v>
      </c>
      <c r="J24" s="39" t="s">
        <v>103</v>
      </c>
      <c r="K24" s="39" t="s">
        <v>80</v>
      </c>
      <c r="L24" s="35">
        <v>34</v>
      </c>
      <c r="M24" s="35">
        <v>13</v>
      </c>
      <c r="N24" s="35">
        <v>12</v>
      </c>
      <c r="O24" s="35">
        <v>4</v>
      </c>
      <c r="P24" s="35">
        <v>7</v>
      </c>
      <c r="Q24" s="35">
        <v>7</v>
      </c>
      <c r="R24" s="35">
        <v>3</v>
      </c>
      <c r="S24" s="36">
        <f t="shared" si="0"/>
        <v>80</v>
      </c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27"/>
      <c r="AJ24" s="27"/>
      <c r="AK24" s="27"/>
      <c r="AL24" s="27"/>
      <c r="AM24" s="27"/>
      <c r="AN24" s="27"/>
      <c r="AO24" s="27"/>
      <c r="AP24" s="27"/>
      <c r="AQ24" s="27"/>
      <c r="AR24" s="27"/>
      <c r="AS24" s="27"/>
      <c r="AT24" s="27"/>
      <c r="AU24" s="27"/>
      <c r="AV24" s="27"/>
      <c r="AW24" s="27"/>
      <c r="AX24" s="27"/>
      <c r="AY24" s="27"/>
      <c r="AZ24" s="27"/>
      <c r="BA24" s="27"/>
      <c r="BB24" s="27"/>
      <c r="BC24" s="27"/>
      <c r="BD24" s="27"/>
      <c r="BE24" s="27"/>
      <c r="BF24" s="27"/>
      <c r="BG24" s="27"/>
      <c r="BH24" s="27"/>
      <c r="BI24" s="27"/>
      <c r="BJ24" s="27"/>
      <c r="BK24" s="27"/>
      <c r="BL24" s="27"/>
      <c r="BM24" s="27"/>
      <c r="BN24" s="27"/>
      <c r="BO24" s="27"/>
      <c r="BP24" s="27"/>
      <c r="BQ24" s="27"/>
      <c r="BR24" s="27"/>
      <c r="BS24" s="27"/>
      <c r="BT24" s="27"/>
      <c r="BU24" s="27"/>
      <c r="BV24" s="27"/>
      <c r="BW24" s="27"/>
      <c r="BX24" s="27"/>
      <c r="BY24" s="27"/>
      <c r="BZ24" s="27"/>
      <c r="CA24" s="27"/>
      <c r="CB24" s="27"/>
      <c r="CC24" s="27"/>
      <c r="CD24" s="27"/>
      <c r="CE24" s="27"/>
      <c r="CF24" s="27"/>
      <c r="CG24" s="27"/>
    </row>
    <row r="25" spans="1:85" s="31" customFormat="1" ht="12.75" customHeight="1" x14ac:dyDescent="0.2">
      <c r="A25" s="32" t="s">
        <v>120</v>
      </c>
      <c r="B25" s="33" t="s">
        <v>73</v>
      </c>
      <c r="C25" s="33" t="s">
        <v>58</v>
      </c>
      <c r="D25" s="46">
        <v>3850960</v>
      </c>
      <c r="E25" s="46">
        <v>2000000</v>
      </c>
      <c r="F25" s="34" t="s">
        <v>104</v>
      </c>
      <c r="G25" s="39" t="s">
        <v>80</v>
      </c>
      <c r="H25" s="39" t="s">
        <v>79</v>
      </c>
      <c r="I25" s="39" t="s">
        <v>86</v>
      </c>
      <c r="J25" s="39" t="s">
        <v>105</v>
      </c>
      <c r="K25" s="39" t="s">
        <v>80</v>
      </c>
      <c r="L25" s="35">
        <v>33</v>
      </c>
      <c r="M25" s="35">
        <v>12</v>
      </c>
      <c r="N25" s="35">
        <v>11</v>
      </c>
      <c r="O25" s="35">
        <v>5</v>
      </c>
      <c r="P25" s="35">
        <v>7</v>
      </c>
      <c r="Q25" s="35">
        <v>7</v>
      </c>
      <c r="R25" s="35">
        <v>5</v>
      </c>
      <c r="S25" s="36">
        <f t="shared" si="0"/>
        <v>80</v>
      </c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P25" s="27"/>
      <c r="AQ25" s="27"/>
      <c r="AR25" s="27"/>
      <c r="AS25" s="27"/>
      <c r="AT25" s="27"/>
      <c r="AU25" s="27"/>
      <c r="AV25" s="27"/>
      <c r="AW25" s="27"/>
      <c r="AX25" s="27"/>
      <c r="AY25" s="27"/>
      <c r="AZ25" s="27"/>
      <c r="BA25" s="27"/>
      <c r="BB25" s="27"/>
      <c r="BC25" s="27"/>
      <c r="BD25" s="27"/>
      <c r="BE25" s="27"/>
      <c r="BF25" s="27"/>
      <c r="BG25" s="27"/>
      <c r="BH25" s="27"/>
      <c r="BI25" s="27"/>
      <c r="BJ25" s="27"/>
      <c r="BK25" s="27"/>
      <c r="BL25" s="27"/>
      <c r="BM25" s="27"/>
      <c r="BN25" s="27"/>
      <c r="BO25" s="27"/>
      <c r="BP25" s="27"/>
      <c r="BQ25" s="27"/>
      <c r="BR25" s="27"/>
      <c r="BS25" s="27"/>
      <c r="BT25" s="27"/>
      <c r="BU25" s="27"/>
      <c r="BV25" s="27"/>
      <c r="BW25" s="27"/>
      <c r="BX25" s="27"/>
      <c r="BY25" s="27"/>
      <c r="BZ25" s="27"/>
      <c r="CA25" s="27"/>
      <c r="CB25" s="27"/>
      <c r="CC25" s="27"/>
      <c r="CD25" s="27"/>
      <c r="CE25" s="27"/>
      <c r="CF25" s="27"/>
      <c r="CG25" s="27"/>
    </row>
    <row r="26" spans="1:85" s="31" customFormat="1" ht="12.75" customHeight="1" x14ac:dyDescent="0.2">
      <c r="A26" s="32" t="s">
        <v>121</v>
      </c>
      <c r="B26" s="33" t="s">
        <v>74</v>
      </c>
      <c r="C26" s="33" t="s">
        <v>59</v>
      </c>
      <c r="D26" s="46">
        <v>2657900</v>
      </c>
      <c r="E26" s="46">
        <v>970000</v>
      </c>
      <c r="F26" s="34" t="s">
        <v>106</v>
      </c>
      <c r="G26" s="39" t="s">
        <v>80</v>
      </c>
      <c r="H26" s="39" t="s">
        <v>96</v>
      </c>
      <c r="I26" s="39" t="s">
        <v>80</v>
      </c>
      <c r="J26" s="39" t="s">
        <v>107</v>
      </c>
      <c r="K26" s="39" t="s">
        <v>80</v>
      </c>
      <c r="L26" s="35">
        <v>32</v>
      </c>
      <c r="M26" s="35">
        <v>13</v>
      </c>
      <c r="N26" s="35">
        <v>13</v>
      </c>
      <c r="O26" s="35">
        <v>4</v>
      </c>
      <c r="P26" s="35">
        <v>8</v>
      </c>
      <c r="Q26" s="35">
        <v>7</v>
      </c>
      <c r="R26" s="35">
        <v>2</v>
      </c>
      <c r="S26" s="36">
        <f t="shared" si="0"/>
        <v>79</v>
      </c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7"/>
      <c r="AO26" s="27"/>
      <c r="AP26" s="27"/>
      <c r="AQ26" s="27"/>
      <c r="AR26" s="27"/>
      <c r="AS26" s="27"/>
      <c r="AT26" s="27"/>
      <c r="AU26" s="27"/>
      <c r="AV26" s="27"/>
      <c r="AW26" s="27"/>
      <c r="AX26" s="27"/>
      <c r="AY26" s="27"/>
      <c r="AZ26" s="27"/>
      <c r="BA26" s="27"/>
      <c r="BB26" s="27"/>
      <c r="BC26" s="27"/>
      <c r="BD26" s="27"/>
      <c r="BE26" s="27"/>
      <c r="BF26" s="27"/>
      <c r="BG26" s="27"/>
      <c r="BH26" s="27"/>
      <c r="BI26" s="27"/>
      <c r="BJ26" s="27"/>
      <c r="BK26" s="27"/>
      <c r="BL26" s="27"/>
      <c r="BM26" s="27"/>
      <c r="BN26" s="27"/>
      <c r="BO26" s="27"/>
      <c r="BP26" s="27"/>
      <c r="BQ26" s="27"/>
      <c r="BR26" s="27"/>
      <c r="BS26" s="27"/>
      <c r="BT26" s="27"/>
      <c r="BU26" s="27"/>
      <c r="BV26" s="27"/>
      <c r="BW26" s="27"/>
      <c r="BX26" s="27"/>
      <c r="BY26" s="27"/>
      <c r="BZ26" s="27"/>
      <c r="CA26" s="27"/>
      <c r="CB26" s="27"/>
      <c r="CC26" s="27"/>
      <c r="CD26" s="27"/>
      <c r="CE26" s="27"/>
      <c r="CF26" s="27"/>
      <c r="CG26" s="27"/>
    </row>
    <row r="27" spans="1:85" s="31" customFormat="1" ht="12.75" customHeight="1" x14ac:dyDescent="0.2">
      <c r="A27" s="32" t="s">
        <v>122</v>
      </c>
      <c r="B27" s="33" t="s">
        <v>75</v>
      </c>
      <c r="C27" s="33" t="s">
        <v>60</v>
      </c>
      <c r="D27" s="46">
        <v>4100000</v>
      </c>
      <c r="E27" s="46">
        <v>1200000</v>
      </c>
      <c r="F27" s="34" t="s">
        <v>91</v>
      </c>
      <c r="G27" s="39" t="s">
        <v>83</v>
      </c>
      <c r="H27" s="39" t="s">
        <v>106</v>
      </c>
      <c r="I27" s="39" t="s">
        <v>80</v>
      </c>
      <c r="J27" s="39" t="s">
        <v>87</v>
      </c>
      <c r="K27" s="39" t="s">
        <v>80</v>
      </c>
      <c r="L27" s="35">
        <v>15</v>
      </c>
      <c r="M27" s="35">
        <v>10</v>
      </c>
      <c r="N27" s="35">
        <v>7</v>
      </c>
      <c r="O27" s="35">
        <v>5</v>
      </c>
      <c r="P27" s="35">
        <v>6</v>
      </c>
      <c r="Q27" s="35">
        <v>6</v>
      </c>
      <c r="R27" s="35">
        <v>2</v>
      </c>
      <c r="S27" s="36">
        <f t="shared" si="0"/>
        <v>51</v>
      </c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7"/>
      <c r="AS27" s="27"/>
      <c r="AT27" s="27"/>
      <c r="AU27" s="27"/>
      <c r="AV27" s="27"/>
      <c r="AW27" s="27"/>
      <c r="AX27" s="27"/>
      <c r="AY27" s="27"/>
      <c r="AZ27" s="27"/>
      <c r="BA27" s="27"/>
      <c r="BB27" s="27"/>
      <c r="BC27" s="27"/>
      <c r="BD27" s="27"/>
      <c r="BE27" s="27"/>
      <c r="BF27" s="27"/>
      <c r="BG27" s="27"/>
      <c r="BH27" s="27"/>
      <c r="BI27" s="27"/>
      <c r="BJ27" s="27"/>
      <c r="BK27" s="27"/>
      <c r="BL27" s="27"/>
      <c r="BM27" s="27"/>
      <c r="BN27" s="27"/>
      <c r="BO27" s="27"/>
      <c r="BP27" s="27"/>
      <c r="BQ27" s="27"/>
      <c r="BR27" s="27"/>
      <c r="BS27" s="27"/>
      <c r="BT27" s="27"/>
      <c r="BU27" s="27"/>
      <c r="BV27" s="27"/>
      <c r="BW27" s="27"/>
      <c r="BX27" s="27"/>
      <c r="BY27" s="27"/>
      <c r="BZ27" s="27"/>
      <c r="CA27" s="27"/>
      <c r="CB27" s="27"/>
      <c r="CC27" s="27"/>
      <c r="CD27" s="27"/>
      <c r="CE27" s="27"/>
      <c r="CF27" s="27"/>
      <c r="CG27" s="27"/>
    </row>
    <row r="28" spans="1:85" s="31" customFormat="1" ht="12.75" customHeight="1" x14ac:dyDescent="0.2">
      <c r="A28" s="32" t="s">
        <v>123</v>
      </c>
      <c r="B28" s="33" t="s">
        <v>76</v>
      </c>
      <c r="C28" s="33" t="s">
        <v>61</v>
      </c>
      <c r="D28" s="46">
        <v>7196650</v>
      </c>
      <c r="E28" s="46">
        <v>1900000</v>
      </c>
      <c r="F28" s="34" t="s">
        <v>97</v>
      </c>
      <c r="G28" s="39" t="s">
        <v>80</v>
      </c>
      <c r="H28" s="39" t="s">
        <v>81</v>
      </c>
      <c r="I28" s="39" t="s">
        <v>80</v>
      </c>
      <c r="J28" s="39" t="s">
        <v>90</v>
      </c>
      <c r="K28" s="39" t="s">
        <v>86</v>
      </c>
      <c r="L28" s="35">
        <v>34</v>
      </c>
      <c r="M28" s="35">
        <v>12</v>
      </c>
      <c r="N28" s="35">
        <v>12</v>
      </c>
      <c r="O28" s="35">
        <v>5</v>
      </c>
      <c r="P28" s="35">
        <v>6</v>
      </c>
      <c r="Q28" s="35">
        <v>9</v>
      </c>
      <c r="R28" s="35">
        <v>5</v>
      </c>
      <c r="S28" s="36">
        <f t="shared" si="0"/>
        <v>83</v>
      </c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27"/>
      <c r="AJ28" s="27"/>
      <c r="AK28" s="27"/>
      <c r="AL28" s="27"/>
      <c r="AM28" s="27"/>
      <c r="AN28" s="27"/>
      <c r="AO28" s="27"/>
      <c r="AP28" s="27"/>
      <c r="AQ28" s="27"/>
      <c r="AR28" s="27"/>
      <c r="AS28" s="27"/>
      <c r="AT28" s="27"/>
      <c r="AU28" s="27"/>
      <c r="AV28" s="27"/>
      <c r="AW28" s="27"/>
      <c r="AX28" s="27"/>
      <c r="AY28" s="27"/>
      <c r="AZ28" s="27"/>
      <c r="BA28" s="27"/>
      <c r="BB28" s="27"/>
      <c r="BC28" s="27"/>
      <c r="BD28" s="27"/>
      <c r="BE28" s="27"/>
      <c r="BF28" s="27"/>
      <c r="BG28" s="27"/>
      <c r="BH28" s="27"/>
      <c r="BI28" s="27"/>
      <c r="BJ28" s="27"/>
      <c r="BK28" s="27"/>
      <c r="BL28" s="27"/>
      <c r="BM28" s="27"/>
      <c r="BN28" s="27"/>
      <c r="BO28" s="27"/>
      <c r="BP28" s="27"/>
      <c r="BQ28" s="27"/>
      <c r="BR28" s="27"/>
      <c r="BS28" s="27"/>
      <c r="BT28" s="27"/>
      <c r="BU28" s="27"/>
      <c r="BV28" s="27"/>
      <c r="BW28" s="27"/>
      <c r="BX28" s="27"/>
      <c r="BY28" s="27"/>
      <c r="BZ28" s="27"/>
      <c r="CA28" s="27"/>
      <c r="CB28" s="27"/>
      <c r="CC28" s="27"/>
      <c r="CD28" s="27"/>
      <c r="CE28" s="27"/>
      <c r="CF28" s="27"/>
      <c r="CG28" s="27"/>
    </row>
    <row r="29" spans="1:85" s="31" customFormat="1" ht="12.75" customHeight="1" x14ac:dyDescent="0.2">
      <c r="A29" s="32" t="s">
        <v>124</v>
      </c>
      <c r="B29" s="33" t="s">
        <v>77</v>
      </c>
      <c r="C29" s="33" t="s">
        <v>62</v>
      </c>
      <c r="D29" s="46">
        <v>2763500</v>
      </c>
      <c r="E29" s="46">
        <v>1700000</v>
      </c>
      <c r="F29" s="34" t="s">
        <v>84</v>
      </c>
      <c r="G29" s="39" t="s">
        <v>80</v>
      </c>
      <c r="H29" s="39" t="s">
        <v>102</v>
      </c>
      <c r="I29" s="39" t="s">
        <v>80</v>
      </c>
      <c r="J29" s="39" t="s">
        <v>92</v>
      </c>
      <c r="K29" s="39" t="s">
        <v>83</v>
      </c>
      <c r="L29" s="35">
        <v>33</v>
      </c>
      <c r="M29" s="35">
        <v>13</v>
      </c>
      <c r="N29" s="35">
        <v>11</v>
      </c>
      <c r="O29" s="35">
        <v>5</v>
      </c>
      <c r="P29" s="35">
        <v>6</v>
      </c>
      <c r="Q29" s="35">
        <v>8</v>
      </c>
      <c r="R29" s="35">
        <v>4</v>
      </c>
      <c r="S29" s="36">
        <f t="shared" si="0"/>
        <v>80</v>
      </c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27"/>
      <c r="AJ29" s="27"/>
      <c r="AK29" s="27"/>
      <c r="AL29" s="27"/>
      <c r="AM29" s="27"/>
      <c r="AN29" s="27"/>
      <c r="AO29" s="27"/>
      <c r="AP29" s="27"/>
      <c r="AQ29" s="27"/>
      <c r="AR29" s="27"/>
      <c r="AS29" s="27"/>
      <c r="AT29" s="27"/>
      <c r="AU29" s="27"/>
      <c r="AV29" s="27"/>
      <c r="AW29" s="27"/>
      <c r="AX29" s="27"/>
      <c r="AY29" s="27"/>
      <c r="AZ29" s="27"/>
      <c r="BA29" s="27"/>
      <c r="BB29" s="27"/>
      <c r="BC29" s="27"/>
      <c r="BD29" s="27"/>
      <c r="BE29" s="27"/>
      <c r="BF29" s="27"/>
      <c r="BG29" s="27"/>
      <c r="BH29" s="27"/>
      <c r="BI29" s="27"/>
      <c r="BJ29" s="27"/>
      <c r="BK29" s="27"/>
      <c r="BL29" s="27"/>
      <c r="BM29" s="27"/>
      <c r="BN29" s="27"/>
      <c r="BO29" s="27"/>
      <c r="BP29" s="27"/>
      <c r="BQ29" s="27"/>
      <c r="BR29" s="27"/>
      <c r="BS29" s="27"/>
      <c r="BT29" s="27"/>
      <c r="BU29" s="27"/>
      <c r="BV29" s="27"/>
      <c r="BW29" s="27"/>
      <c r="BX29" s="27"/>
      <c r="BY29" s="27"/>
      <c r="BZ29" s="27"/>
      <c r="CA29" s="27"/>
      <c r="CB29" s="27"/>
      <c r="CC29" s="27"/>
      <c r="CD29" s="27"/>
      <c r="CE29" s="27"/>
      <c r="CF29" s="27"/>
      <c r="CG29" s="27"/>
    </row>
    <row r="30" spans="1:85" s="31" customFormat="1" ht="12.75" customHeight="1" x14ac:dyDescent="0.2">
      <c r="A30" s="32" t="s">
        <v>125</v>
      </c>
      <c r="B30" s="33" t="s">
        <v>78</v>
      </c>
      <c r="C30" s="33" t="s">
        <v>63</v>
      </c>
      <c r="D30" s="46">
        <v>3408000</v>
      </c>
      <c r="E30" s="46">
        <v>1250000</v>
      </c>
      <c r="F30" s="34" t="s">
        <v>94</v>
      </c>
      <c r="G30" s="39" t="s">
        <v>80</v>
      </c>
      <c r="H30" s="39" t="s">
        <v>85</v>
      </c>
      <c r="I30" s="39" t="s">
        <v>80</v>
      </c>
      <c r="J30" s="39" t="s">
        <v>95</v>
      </c>
      <c r="K30" s="39" t="s">
        <v>80</v>
      </c>
      <c r="L30" s="35">
        <v>26</v>
      </c>
      <c r="M30" s="35">
        <v>10</v>
      </c>
      <c r="N30" s="35">
        <v>9</v>
      </c>
      <c r="O30" s="35">
        <v>4</v>
      </c>
      <c r="P30" s="35">
        <v>8</v>
      </c>
      <c r="Q30" s="35">
        <v>7</v>
      </c>
      <c r="R30" s="35">
        <v>4</v>
      </c>
      <c r="S30" s="36">
        <f t="shared" si="0"/>
        <v>68</v>
      </c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27"/>
      <c r="AJ30" s="27"/>
      <c r="AK30" s="27"/>
      <c r="AL30" s="27"/>
      <c r="AM30" s="27"/>
      <c r="AN30" s="27"/>
      <c r="AO30" s="27"/>
      <c r="AP30" s="27"/>
      <c r="AQ30" s="27"/>
      <c r="AR30" s="27"/>
      <c r="AS30" s="27"/>
      <c r="AT30" s="27"/>
      <c r="AU30" s="27"/>
      <c r="AV30" s="27"/>
      <c r="AW30" s="27"/>
      <c r="AX30" s="27"/>
      <c r="AY30" s="27"/>
      <c r="AZ30" s="27"/>
      <c r="BA30" s="27"/>
      <c r="BB30" s="27"/>
      <c r="BC30" s="27"/>
      <c r="BD30" s="27"/>
      <c r="BE30" s="27"/>
      <c r="BF30" s="27"/>
      <c r="BG30" s="27"/>
      <c r="BH30" s="27"/>
      <c r="BI30" s="27"/>
      <c r="BJ30" s="27"/>
      <c r="BK30" s="27"/>
      <c r="BL30" s="27"/>
      <c r="BM30" s="27"/>
      <c r="BN30" s="27"/>
      <c r="BO30" s="27"/>
      <c r="BP30" s="27"/>
      <c r="BQ30" s="27"/>
      <c r="BR30" s="27"/>
      <c r="BS30" s="27"/>
      <c r="BT30" s="27"/>
      <c r="BU30" s="27"/>
      <c r="BV30" s="27"/>
      <c r="BW30" s="27"/>
      <c r="BX30" s="27"/>
      <c r="BY30" s="27"/>
      <c r="BZ30" s="27"/>
      <c r="CA30" s="27"/>
      <c r="CB30" s="27"/>
      <c r="CC30" s="27"/>
      <c r="CD30" s="27"/>
      <c r="CE30" s="27"/>
      <c r="CF30" s="27"/>
      <c r="CG30" s="27"/>
    </row>
    <row r="31" spans="1:85" x14ac:dyDescent="0.3">
      <c r="D31" s="44">
        <f>SUM(D15:D30)</f>
        <v>60631885</v>
      </c>
      <c r="E31" s="44">
        <f>SUM(E15:E30)</f>
        <v>21110000</v>
      </c>
      <c r="F31" s="40"/>
    </row>
    <row r="32" spans="1:85" x14ac:dyDescent="0.3">
      <c r="E32" s="40"/>
      <c r="F32" s="40"/>
      <c r="G32" s="40"/>
      <c r="H32" s="40"/>
    </row>
  </sheetData>
  <mergeCells count="18">
    <mergeCell ref="D8:K8"/>
    <mergeCell ref="D10:K10"/>
    <mergeCell ref="A12:A14"/>
    <mergeCell ref="B12:B14"/>
    <mergeCell ref="C12:C14"/>
    <mergeCell ref="D12:D14"/>
    <mergeCell ref="E12:E14"/>
    <mergeCell ref="F12:G13"/>
    <mergeCell ref="H12:I13"/>
    <mergeCell ref="J12:K13"/>
    <mergeCell ref="R12:R13"/>
    <mergeCell ref="S12:S13"/>
    <mergeCell ref="L12:L13"/>
    <mergeCell ref="M12:M13"/>
    <mergeCell ref="N12:N13"/>
    <mergeCell ref="O12:O13"/>
    <mergeCell ref="P12:P13"/>
    <mergeCell ref="Q12:Q13"/>
  </mergeCells>
  <dataValidations count="4">
    <dataValidation type="decimal" operator="lessThanOrEqual" allowBlank="1" showInputMessage="1" showErrorMessage="1" error="max. 40" sqref="L15:L30" xr:uid="{CC801951-ADEA-43E6-BAB2-EE0F10A43831}">
      <formula1>40</formula1>
    </dataValidation>
    <dataValidation type="decimal" operator="lessThanOrEqual" allowBlank="1" showInputMessage="1" showErrorMessage="1" error="max. 15" sqref="M15:N30" xr:uid="{71F27177-F8E6-46B5-87D7-F392B42D0D00}">
      <formula1>15</formula1>
    </dataValidation>
    <dataValidation type="decimal" operator="lessThanOrEqual" allowBlank="1" showInputMessage="1" showErrorMessage="1" error="max. 10" sqref="P15:Q30" xr:uid="{E35445A4-01C1-4097-AA67-E09473AEC718}">
      <formula1>10</formula1>
    </dataValidation>
    <dataValidation type="decimal" operator="lessThanOrEqual" allowBlank="1" showInputMessage="1" showErrorMessage="1" error="max. 5" sqref="O15:O30 R15:R30" xr:uid="{E039BFCC-0BEA-47E0-A7D0-72746FDB8F8F}">
      <formula1>5</formula1>
    </dataValidation>
  </dataValidation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FE8F5A-326C-4C1F-A22D-7EE54C2EEB47}">
  <dimension ref="A1:CG32"/>
  <sheetViews>
    <sheetView zoomScale="80" zoomScaleNormal="80" workbookViewId="0"/>
  </sheetViews>
  <sheetFormatPr defaultColWidth="9.109375" defaultRowHeight="12" x14ac:dyDescent="0.3"/>
  <cols>
    <col min="1" max="1" width="11.6640625" style="27" customWidth="1"/>
    <col min="2" max="2" width="27.88671875" style="27" customWidth="1"/>
    <col min="3" max="3" width="25.5546875" style="27" customWidth="1"/>
    <col min="4" max="4" width="15.5546875" style="27" customWidth="1"/>
    <col min="5" max="5" width="15" style="27" customWidth="1"/>
    <col min="6" max="6" width="17.5546875" style="27" customWidth="1"/>
    <col min="7" max="7" width="5.6640625" style="28" customWidth="1"/>
    <col min="8" max="8" width="19.44140625" style="28" customWidth="1"/>
    <col min="9" max="9" width="5.6640625" style="27" customWidth="1"/>
    <col min="10" max="10" width="19" style="27" customWidth="1"/>
    <col min="11" max="11" width="5.6640625" style="27" customWidth="1"/>
    <col min="12" max="12" width="9.6640625" style="27" customWidth="1"/>
    <col min="13" max="19" width="9.33203125" style="27" customWidth="1"/>
    <col min="20" max="16384" width="9.109375" style="27"/>
  </cols>
  <sheetData>
    <row r="1" spans="1:85" ht="38.25" customHeight="1" x14ac:dyDescent="0.3">
      <c r="A1" s="26" t="s">
        <v>35</v>
      </c>
    </row>
    <row r="2" spans="1:85" ht="12.6" x14ac:dyDescent="0.3">
      <c r="A2" s="29" t="s">
        <v>45</v>
      </c>
      <c r="D2" s="29" t="s">
        <v>24</v>
      </c>
    </row>
    <row r="3" spans="1:85" ht="12.6" x14ac:dyDescent="0.3">
      <c r="A3" s="29" t="s">
        <v>43</v>
      </c>
      <c r="D3" s="27" t="s">
        <v>36</v>
      </c>
    </row>
    <row r="4" spans="1:85" ht="12.6" x14ac:dyDescent="0.3">
      <c r="A4" s="29" t="s">
        <v>46</v>
      </c>
      <c r="D4" s="27" t="s">
        <v>37</v>
      </c>
    </row>
    <row r="5" spans="1:85" ht="12.6" x14ac:dyDescent="0.3">
      <c r="A5" s="29" t="s">
        <v>42</v>
      </c>
      <c r="D5" s="27" t="s">
        <v>38</v>
      </c>
    </row>
    <row r="6" spans="1:85" ht="12.6" x14ac:dyDescent="0.3">
      <c r="A6" s="27" t="s">
        <v>47</v>
      </c>
      <c r="D6" s="27" t="s">
        <v>39</v>
      </c>
    </row>
    <row r="7" spans="1:85" ht="12.6" x14ac:dyDescent="0.3">
      <c r="A7" s="43" t="s">
        <v>44</v>
      </c>
      <c r="D7" s="27" t="s">
        <v>40</v>
      </c>
    </row>
    <row r="8" spans="1:85" ht="12.6" customHeight="1" x14ac:dyDescent="0.3">
      <c r="D8" s="57"/>
      <c r="E8" s="57"/>
      <c r="F8" s="57"/>
      <c r="G8" s="57"/>
      <c r="H8" s="57"/>
      <c r="I8" s="57"/>
      <c r="J8" s="57"/>
      <c r="K8" s="57"/>
    </row>
    <row r="9" spans="1:85" ht="12.6" customHeight="1" x14ac:dyDescent="0.3">
      <c r="A9" s="29"/>
      <c r="D9" s="29" t="s">
        <v>25</v>
      </c>
      <c r="E9" s="41"/>
      <c r="F9" s="41"/>
      <c r="G9" s="41"/>
      <c r="H9" s="41"/>
      <c r="I9" s="41"/>
      <c r="J9" s="41"/>
      <c r="K9" s="41"/>
    </row>
    <row r="10" spans="1:85" ht="39" customHeight="1" x14ac:dyDescent="0.3">
      <c r="A10" s="29"/>
      <c r="D10" s="57" t="s">
        <v>41</v>
      </c>
      <c r="E10" s="57"/>
      <c r="F10" s="57"/>
      <c r="G10" s="57"/>
      <c r="H10" s="57"/>
      <c r="I10" s="57"/>
      <c r="J10" s="57"/>
      <c r="K10" s="57"/>
    </row>
    <row r="11" spans="1:85" ht="12.6" customHeight="1" x14ac:dyDescent="0.3">
      <c r="A11" s="29"/>
    </row>
    <row r="12" spans="1:85" ht="26.4" customHeight="1" x14ac:dyDescent="0.3">
      <c r="A12" s="51" t="s">
        <v>0</v>
      </c>
      <c r="B12" s="51" t="s">
        <v>1</v>
      </c>
      <c r="C12" s="51" t="s">
        <v>19</v>
      </c>
      <c r="D12" s="51" t="s">
        <v>13</v>
      </c>
      <c r="E12" s="54" t="s">
        <v>2</v>
      </c>
      <c r="F12" s="51" t="s">
        <v>32</v>
      </c>
      <c r="G12" s="51"/>
      <c r="H12" s="51" t="s">
        <v>33</v>
      </c>
      <c r="I12" s="51"/>
      <c r="J12" s="51" t="s">
        <v>34</v>
      </c>
      <c r="K12" s="51"/>
      <c r="L12" s="51" t="s">
        <v>15</v>
      </c>
      <c r="M12" s="51" t="s">
        <v>14</v>
      </c>
      <c r="N12" s="51" t="s">
        <v>16</v>
      </c>
      <c r="O12" s="51" t="s">
        <v>29</v>
      </c>
      <c r="P12" s="51" t="s">
        <v>30</v>
      </c>
      <c r="Q12" s="51" t="s">
        <v>31</v>
      </c>
      <c r="R12" s="51" t="s">
        <v>3</v>
      </c>
      <c r="S12" s="51" t="s">
        <v>4</v>
      </c>
    </row>
    <row r="13" spans="1:85" ht="59.4" customHeight="1" x14ac:dyDescent="0.3">
      <c r="A13" s="52"/>
      <c r="B13" s="52"/>
      <c r="C13" s="52"/>
      <c r="D13" s="52"/>
      <c r="E13" s="55"/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53"/>
      <c r="Q13" s="53"/>
      <c r="R13" s="53"/>
      <c r="S13" s="53"/>
    </row>
    <row r="14" spans="1:85" ht="37.5" customHeight="1" x14ac:dyDescent="0.3">
      <c r="A14" s="53"/>
      <c r="B14" s="53"/>
      <c r="C14" s="53"/>
      <c r="D14" s="53"/>
      <c r="E14" s="56"/>
      <c r="F14" s="30" t="s">
        <v>26</v>
      </c>
      <c r="G14" s="42" t="s">
        <v>27</v>
      </c>
      <c r="H14" s="42" t="s">
        <v>26</v>
      </c>
      <c r="I14" s="42" t="s">
        <v>27</v>
      </c>
      <c r="J14" s="42" t="s">
        <v>26</v>
      </c>
      <c r="K14" s="42" t="s">
        <v>27</v>
      </c>
      <c r="L14" s="42" t="s">
        <v>28</v>
      </c>
      <c r="M14" s="42" t="s">
        <v>21</v>
      </c>
      <c r="N14" s="42" t="s">
        <v>21</v>
      </c>
      <c r="O14" s="42" t="s">
        <v>22</v>
      </c>
      <c r="P14" s="42" t="s">
        <v>23</v>
      </c>
      <c r="Q14" s="42" t="s">
        <v>23</v>
      </c>
      <c r="R14" s="42" t="s">
        <v>22</v>
      </c>
      <c r="S14" s="42"/>
    </row>
    <row r="15" spans="1:85" s="31" customFormat="1" ht="12.75" customHeight="1" x14ac:dyDescent="0.2">
      <c r="A15" s="32" t="s">
        <v>110</v>
      </c>
      <c r="B15" s="33" t="s">
        <v>64</v>
      </c>
      <c r="C15" s="33" t="s">
        <v>48</v>
      </c>
      <c r="D15" s="46">
        <v>2769740</v>
      </c>
      <c r="E15" s="46">
        <v>1200000</v>
      </c>
      <c r="F15" s="34" t="s">
        <v>79</v>
      </c>
      <c r="G15" s="39" t="s">
        <v>80</v>
      </c>
      <c r="H15" s="39" t="s">
        <v>81</v>
      </c>
      <c r="I15" s="39" t="s">
        <v>80</v>
      </c>
      <c r="J15" s="39" t="s">
        <v>82</v>
      </c>
      <c r="K15" s="39" t="s">
        <v>83</v>
      </c>
      <c r="L15" s="35">
        <v>33</v>
      </c>
      <c r="M15" s="35">
        <v>10</v>
      </c>
      <c r="N15" s="35">
        <v>12</v>
      </c>
      <c r="O15" s="35">
        <v>5</v>
      </c>
      <c r="P15" s="35">
        <v>9</v>
      </c>
      <c r="Q15" s="35">
        <v>9</v>
      </c>
      <c r="R15" s="35">
        <v>2</v>
      </c>
      <c r="S15" s="36">
        <f>SUM(L15:R15)</f>
        <v>80</v>
      </c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  <c r="AN15" s="27"/>
      <c r="AO15" s="27"/>
      <c r="AP15" s="27"/>
      <c r="AQ15" s="27"/>
      <c r="AR15" s="27"/>
      <c r="AS15" s="27"/>
      <c r="AT15" s="27"/>
      <c r="AU15" s="27"/>
      <c r="AV15" s="27"/>
      <c r="AW15" s="27"/>
      <c r="AX15" s="27"/>
      <c r="AY15" s="27"/>
      <c r="AZ15" s="27"/>
      <c r="BA15" s="27"/>
      <c r="BB15" s="27"/>
      <c r="BC15" s="27"/>
      <c r="BD15" s="27"/>
      <c r="BE15" s="27"/>
      <c r="BF15" s="27"/>
      <c r="BG15" s="27"/>
      <c r="BH15" s="27"/>
      <c r="BI15" s="27"/>
      <c r="BJ15" s="27"/>
      <c r="BK15" s="27"/>
      <c r="BL15" s="27"/>
      <c r="BM15" s="27"/>
      <c r="BN15" s="27"/>
      <c r="BO15" s="27"/>
      <c r="BP15" s="27"/>
      <c r="BQ15" s="27"/>
      <c r="BR15" s="27"/>
      <c r="BS15" s="27"/>
      <c r="BT15" s="27"/>
      <c r="BU15" s="27"/>
      <c r="BV15" s="27"/>
      <c r="BW15" s="27"/>
      <c r="BX15" s="27"/>
      <c r="BY15" s="27"/>
      <c r="BZ15" s="27"/>
      <c r="CA15" s="27"/>
      <c r="CB15" s="27"/>
      <c r="CC15" s="27"/>
      <c r="CD15" s="27"/>
      <c r="CE15" s="27"/>
      <c r="CF15" s="27"/>
      <c r="CG15" s="27"/>
    </row>
    <row r="16" spans="1:85" s="31" customFormat="1" ht="12.75" customHeight="1" x14ac:dyDescent="0.2">
      <c r="A16" s="32" t="s">
        <v>111</v>
      </c>
      <c r="B16" s="33" t="s">
        <v>65</v>
      </c>
      <c r="C16" s="33" t="s">
        <v>49</v>
      </c>
      <c r="D16" s="46">
        <v>4052000</v>
      </c>
      <c r="E16" s="46">
        <v>1200000</v>
      </c>
      <c r="F16" s="34" t="s">
        <v>84</v>
      </c>
      <c r="G16" s="39" t="s">
        <v>80</v>
      </c>
      <c r="H16" s="39" t="s">
        <v>85</v>
      </c>
      <c r="I16" s="39" t="s">
        <v>86</v>
      </c>
      <c r="J16" s="39" t="s">
        <v>87</v>
      </c>
      <c r="K16" s="39" t="s">
        <v>80</v>
      </c>
      <c r="L16" s="35">
        <v>20</v>
      </c>
      <c r="M16" s="35">
        <v>10</v>
      </c>
      <c r="N16" s="35">
        <v>5</v>
      </c>
      <c r="O16" s="35">
        <v>4</v>
      </c>
      <c r="P16" s="35">
        <v>7</v>
      </c>
      <c r="Q16" s="35">
        <v>6</v>
      </c>
      <c r="R16" s="35">
        <v>5</v>
      </c>
      <c r="S16" s="36">
        <f t="shared" ref="S16:S30" si="0">SUM(L16:R16)</f>
        <v>57</v>
      </c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7"/>
      <c r="AP16" s="27"/>
      <c r="AQ16" s="27"/>
      <c r="AR16" s="27"/>
      <c r="AS16" s="27"/>
      <c r="AT16" s="27"/>
      <c r="AU16" s="27"/>
      <c r="AV16" s="27"/>
      <c r="AW16" s="27"/>
      <c r="AX16" s="27"/>
      <c r="AY16" s="27"/>
      <c r="AZ16" s="27"/>
      <c r="BA16" s="27"/>
      <c r="BB16" s="27"/>
      <c r="BC16" s="27"/>
      <c r="BD16" s="27"/>
      <c r="BE16" s="27"/>
      <c r="BF16" s="27"/>
      <c r="BG16" s="27"/>
      <c r="BH16" s="27"/>
      <c r="BI16" s="27"/>
      <c r="BJ16" s="27"/>
      <c r="BK16" s="27"/>
      <c r="BL16" s="27"/>
      <c r="BM16" s="27"/>
      <c r="BN16" s="27"/>
      <c r="BO16" s="27"/>
      <c r="BP16" s="27"/>
      <c r="BQ16" s="27"/>
      <c r="BR16" s="27"/>
      <c r="BS16" s="27"/>
      <c r="BT16" s="27"/>
      <c r="BU16" s="27"/>
      <c r="BV16" s="27"/>
      <c r="BW16" s="27"/>
      <c r="BX16" s="27"/>
      <c r="BY16" s="27"/>
      <c r="BZ16" s="27"/>
      <c r="CA16" s="27"/>
      <c r="CB16" s="27"/>
      <c r="CC16" s="27"/>
      <c r="CD16" s="27"/>
      <c r="CE16" s="27"/>
      <c r="CF16" s="27"/>
      <c r="CG16" s="27"/>
    </row>
    <row r="17" spans="1:85" s="31" customFormat="1" ht="12.75" customHeight="1" x14ac:dyDescent="0.2">
      <c r="A17" s="32" t="s">
        <v>112</v>
      </c>
      <c r="B17" s="33" t="s">
        <v>66</v>
      </c>
      <c r="C17" s="33" t="s">
        <v>50</v>
      </c>
      <c r="D17" s="46">
        <v>4550000</v>
      </c>
      <c r="E17" s="46">
        <v>1200000</v>
      </c>
      <c r="F17" s="34" t="s">
        <v>88</v>
      </c>
      <c r="G17" s="39" t="s">
        <v>80</v>
      </c>
      <c r="H17" s="39" t="s">
        <v>89</v>
      </c>
      <c r="I17" s="39" t="s">
        <v>80</v>
      </c>
      <c r="J17" s="39" t="s">
        <v>90</v>
      </c>
      <c r="K17" s="39" t="s">
        <v>80</v>
      </c>
      <c r="L17" s="35">
        <v>32</v>
      </c>
      <c r="M17" s="35">
        <v>13</v>
      </c>
      <c r="N17" s="35">
        <v>12</v>
      </c>
      <c r="O17" s="35">
        <v>5</v>
      </c>
      <c r="P17" s="35">
        <v>8</v>
      </c>
      <c r="Q17" s="35">
        <v>7</v>
      </c>
      <c r="R17" s="35">
        <v>3</v>
      </c>
      <c r="S17" s="36">
        <f t="shared" si="0"/>
        <v>80</v>
      </c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27"/>
      <c r="AL17" s="27"/>
      <c r="AM17" s="27"/>
      <c r="AN17" s="27"/>
      <c r="AO17" s="27"/>
      <c r="AP17" s="27"/>
      <c r="AQ17" s="27"/>
      <c r="AR17" s="27"/>
      <c r="AS17" s="27"/>
      <c r="AT17" s="27"/>
      <c r="AU17" s="27"/>
      <c r="AV17" s="27"/>
      <c r="AW17" s="27"/>
      <c r="AX17" s="27"/>
      <c r="AY17" s="27"/>
      <c r="AZ17" s="27"/>
      <c r="BA17" s="27"/>
      <c r="BB17" s="27"/>
      <c r="BC17" s="27"/>
      <c r="BD17" s="27"/>
      <c r="BE17" s="27"/>
      <c r="BF17" s="27"/>
      <c r="BG17" s="27"/>
      <c r="BH17" s="27"/>
      <c r="BI17" s="27"/>
      <c r="BJ17" s="27"/>
      <c r="BK17" s="27"/>
      <c r="BL17" s="27"/>
      <c r="BM17" s="27"/>
      <c r="BN17" s="27"/>
      <c r="BO17" s="27"/>
      <c r="BP17" s="27"/>
      <c r="BQ17" s="27"/>
      <c r="BR17" s="27"/>
      <c r="BS17" s="27"/>
      <c r="BT17" s="27"/>
      <c r="BU17" s="27"/>
      <c r="BV17" s="27"/>
      <c r="BW17" s="27"/>
      <c r="BX17" s="27"/>
      <c r="BY17" s="27"/>
      <c r="BZ17" s="27"/>
      <c r="CA17" s="27"/>
      <c r="CB17" s="27"/>
      <c r="CC17" s="27"/>
      <c r="CD17" s="27"/>
      <c r="CE17" s="27"/>
      <c r="CF17" s="27"/>
      <c r="CG17" s="27"/>
    </row>
    <row r="18" spans="1:85" s="31" customFormat="1" ht="12.75" customHeight="1" x14ac:dyDescent="0.2">
      <c r="A18" s="32" t="s">
        <v>113</v>
      </c>
      <c r="B18" s="33" t="s">
        <v>67</v>
      </c>
      <c r="C18" s="33" t="s">
        <v>51</v>
      </c>
      <c r="D18" s="46">
        <v>1466100</v>
      </c>
      <c r="E18" s="46">
        <v>850000</v>
      </c>
      <c r="F18" s="34" t="s">
        <v>81</v>
      </c>
      <c r="G18" s="39" t="s">
        <v>80</v>
      </c>
      <c r="H18" s="39" t="s">
        <v>91</v>
      </c>
      <c r="I18" s="39" t="s">
        <v>83</v>
      </c>
      <c r="J18" s="39" t="s">
        <v>92</v>
      </c>
      <c r="K18" s="39" t="s">
        <v>83</v>
      </c>
      <c r="L18" s="35">
        <v>32</v>
      </c>
      <c r="M18" s="35">
        <v>11</v>
      </c>
      <c r="N18" s="35">
        <v>12</v>
      </c>
      <c r="O18" s="35">
        <v>4</v>
      </c>
      <c r="P18" s="35">
        <v>5</v>
      </c>
      <c r="Q18" s="35">
        <v>5</v>
      </c>
      <c r="R18" s="35">
        <v>3</v>
      </c>
      <c r="S18" s="36">
        <f t="shared" si="0"/>
        <v>72</v>
      </c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27"/>
      <c r="AO18" s="27"/>
      <c r="AP18" s="27"/>
      <c r="AQ18" s="27"/>
      <c r="AR18" s="27"/>
      <c r="AS18" s="27"/>
      <c r="AT18" s="27"/>
      <c r="AU18" s="27"/>
      <c r="AV18" s="27"/>
      <c r="AW18" s="27"/>
      <c r="AX18" s="27"/>
      <c r="AY18" s="27"/>
      <c r="AZ18" s="27"/>
      <c r="BA18" s="27"/>
      <c r="BB18" s="27"/>
      <c r="BC18" s="27"/>
      <c r="BD18" s="27"/>
      <c r="BE18" s="27"/>
      <c r="BF18" s="27"/>
      <c r="BG18" s="27"/>
      <c r="BH18" s="27"/>
      <c r="BI18" s="27"/>
      <c r="BJ18" s="27"/>
      <c r="BK18" s="27"/>
      <c r="BL18" s="27"/>
      <c r="BM18" s="27"/>
      <c r="BN18" s="27"/>
      <c r="BO18" s="27"/>
      <c r="BP18" s="27"/>
      <c r="BQ18" s="27"/>
      <c r="BR18" s="27"/>
      <c r="BS18" s="27"/>
      <c r="BT18" s="27"/>
      <c r="BU18" s="27"/>
      <c r="BV18" s="27"/>
      <c r="BW18" s="27"/>
      <c r="BX18" s="27"/>
      <c r="BY18" s="27"/>
      <c r="BZ18" s="27"/>
      <c r="CA18" s="27"/>
      <c r="CB18" s="27"/>
      <c r="CC18" s="27"/>
      <c r="CD18" s="27"/>
      <c r="CE18" s="27"/>
      <c r="CF18" s="27"/>
      <c r="CG18" s="27"/>
    </row>
    <row r="19" spans="1:85" s="31" customFormat="1" ht="12.75" customHeight="1" x14ac:dyDescent="0.2">
      <c r="A19" s="32" t="s">
        <v>114</v>
      </c>
      <c r="B19" s="33" t="s">
        <v>68</v>
      </c>
      <c r="C19" s="33" t="s">
        <v>52</v>
      </c>
      <c r="D19" s="46">
        <v>2672500</v>
      </c>
      <c r="E19" s="46">
        <v>500000</v>
      </c>
      <c r="F19" s="34" t="s">
        <v>93</v>
      </c>
      <c r="G19" s="39" t="s">
        <v>80</v>
      </c>
      <c r="H19" s="39" t="s">
        <v>94</v>
      </c>
      <c r="I19" s="39" t="s">
        <v>80</v>
      </c>
      <c r="J19" s="39" t="s">
        <v>95</v>
      </c>
      <c r="K19" s="39" t="s">
        <v>80</v>
      </c>
      <c r="L19" s="35">
        <v>25</v>
      </c>
      <c r="M19" s="35">
        <v>10</v>
      </c>
      <c r="N19" s="35">
        <v>10</v>
      </c>
      <c r="O19" s="35">
        <v>4</v>
      </c>
      <c r="P19" s="35">
        <v>8</v>
      </c>
      <c r="Q19" s="35">
        <v>6</v>
      </c>
      <c r="R19" s="35">
        <v>5</v>
      </c>
      <c r="S19" s="36">
        <f t="shared" si="0"/>
        <v>68</v>
      </c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7"/>
      <c r="AL19" s="27"/>
      <c r="AM19" s="27"/>
      <c r="AN19" s="27"/>
      <c r="AO19" s="27"/>
      <c r="AP19" s="27"/>
      <c r="AQ19" s="27"/>
      <c r="AR19" s="27"/>
      <c r="AS19" s="27"/>
      <c r="AT19" s="27"/>
      <c r="AU19" s="27"/>
      <c r="AV19" s="27"/>
      <c r="AW19" s="27"/>
      <c r="AX19" s="27"/>
      <c r="AY19" s="27"/>
      <c r="AZ19" s="27"/>
      <c r="BA19" s="27"/>
      <c r="BB19" s="27"/>
      <c r="BC19" s="27"/>
      <c r="BD19" s="27"/>
      <c r="BE19" s="27"/>
      <c r="BF19" s="27"/>
      <c r="BG19" s="27"/>
      <c r="BH19" s="27"/>
      <c r="BI19" s="27"/>
      <c r="BJ19" s="27"/>
      <c r="BK19" s="27"/>
      <c r="BL19" s="27"/>
      <c r="BM19" s="27"/>
      <c r="BN19" s="27"/>
      <c r="BO19" s="27"/>
      <c r="BP19" s="27"/>
      <c r="BQ19" s="27"/>
      <c r="BR19" s="27"/>
      <c r="BS19" s="27"/>
      <c r="BT19" s="27"/>
      <c r="BU19" s="27"/>
      <c r="BV19" s="27"/>
      <c r="BW19" s="27"/>
      <c r="BX19" s="27"/>
      <c r="BY19" s="27"/>
      <c r="BZ19" s="27"/>
      <c r="CA19" s="27"/>
      <c r="CB19" s="27"/>
      <c r="CC19" s="27"/>
      <c r="CD19" s="27"/>
      <c r="CE19" s="27"/>
      <c r="CF19" s="27"/>
      <c r="CG19" s="27"/>
    </row>
    <row r="20" spans="1:85" s="31" customFormat="1" ht="12.75" customHeight="1" x14ac:dyDescent="0.2">
      <c r="A20" s="32" t="s">
        <v>115</v>
      </c>
      <c r="B20" s="33" t="s">
        <v>69</v>
      </c>
      <c r="C20" s="33" t="s">
        <v>53</v>
      </c>
      <c r="D20" s="46">
        <v>4200000</v>
      </c>
      <c r="E20" s="46">
        <v>1000000</v>
      </c>
      <c r="F20" s="34" t="s">
        <v>96</v>
      </c>
      <c r="G20" s="39" t="s">
        <v>80</v>
      </c>
      <c r="H20" s="39" t="s">
        <v>97</v>
      </c>
      <c r="I20" s="39" t="s">
        <v>80</v>
      </c>
      <c r="J20" s="39" t="s">
        <v>98</v>
      </c>
      <c r="K20" s="39" t="s">
        <v>80</v>
      </c>
      <c r="L20" s="35">
        <v>28</v>
      </c>
      <c r="M20" s="35">
        <v>10</v>
      </c>
      <c r="N20" s="35">
        <v>9</v>
      </c>
      <c r="O20" s="35">
        <v>4</v>
      </c>
      <c r="P20" s="35">
        <v>8</v>
      </c>
      <c r="Q20" s="35">
        <v>6</v>
      </c>
      <c r="R20" s="35">
        <v>3</v>
      </c>
      <c r="S20" s="36">
        <f t="shared" si="0"/>
        <v>68</v>
      </c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27"/>
      <c r="AM20" s="27"/>
      <c r="AN20" s="27"/>
      <c r="AO20" s="27"/>
      <c r="AP20" s="27"/>
      <c r="AQ20" s="27"/>
      <c r="AR20" s="27"/>
      <c r="AS20" s="27"/>
      <c r="AT20" s="27"/>
      <c r="AU20" s="27"/>
      <c r="AV20" s="27"/>
      <c r="AW20" s="27"/>
      <c r="AX20" s="27"/>
      <c r="AY20" s="27"/>
      <c r="AZ20" s="27"/>
      <c r="BA20" s="27"/>
      <c r="BB20" s="27"/>
      <c r="BC20" s="27"/>
      <c r="BD20" s="27"/>
      <c r="BE20" s="27"/>
      <c r="BF20" s="27"/>
      <c r="BG20" s="27"/>
      <c r="BH20" s="27"/>
      <c r="BI20" s="27"/>
      <c r="BJ20" s="27"/>
      <c r="BK20" s="27"/>
      <c r="BL20" s="27"/>
      <c r="BM20" s="27"/>
      <c r="BN20" s="27"/>
      <c r="BO20" s="27"/>
      <c r="BP20" s="27"/>
      <c r="BQ20" s="27"/>
      <c r="BR20" s="27"/>
      <c r="BS20" s="27"/>
      <c r="BT20" s="27"/>
      <c r="BU20" s="27"/>
      <c r="BV20" s="27"/>
      <c r="BW20" s="27"/>
      <c r="BX20" s="27"/>
      <c r="BY20" s="27"/>
      <c r="BZ20" s="27"/>
      <c r="CA20" s="27"/>
      <c r="CB20" s="27"/>
      <c r="CC20" s="27"/>
      <c r="CD20" s="27"/>
      <c r="CE20" s="27"/>
      <c r="CF20" s="27"/>
      <c r="CG20" s="27"/>
    </row>
    <row r="21" spans="1:85" s="31" customFormat="1" ht="12.75" customHeight="1" x14ac:dyDescent="0.2">
      <c r="A21" s="32" t="s">
        <v>116</v>
      </c>
      <c r="B21" s="33" t="s">
        <v>70</v>
      </c>
      <c r="C21" s="33" t="s">
        <v>54</v>
      </c>
      <c r="D21" s="46">
        <v>3640000</v>
      </c>
      <c r="E21" s="46">
        <v>1500000</v>
      </c>
      <c r="F21" s="34" t="s">
        <v>85</v>
      </c>
      <c r="G21" s="39" t="s">
        <v>80</v>
      </c>
      <c r="H21" s="39" t="s">
        <v>99</v>
      </c>
      <c r="I21" s="39" t="s">
        <v>80</v>
      </c>
      <c r="J21" s="39" t="s">
        <v>100</v>
      </c>
      <c r="K21" s="39" t="s">
        <v>80</v>
      </c>
      <c r="L21" s="35">
        <v>36</v>
      </c>
      <c r="M21" s="35">
        <v>11</v>
      </c>
      <c r="N21" s="35">
        <v>12</v>
      </c>
      <c r="O21" s="35">
        <v>5</v>
      </c>
      <c r="P21" s="35">
        <v>7</v>
      </c>
      <c r="Q21" s="35">
        <v>8</v>
      </c>
      <c r="R21" s="35">
        <v>2</v>
      </c>
      <c r="S21" s="36">
        <f t="shared" si="0"/>
        <v>81</v>
      </c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27"/>
      <c r="AK21" s="27"/>
      <c r="AL21" s="27"/>
      <c r="AM21" s="27"/>
      <c r="AN21" s="27"/>
      <c r="AO21" s="27"/>
      <c r="AP21" s="27"/>
      <c r="AQ21" s="27"/>
      <c r="AR21" s="27"/>
      <c r="AS21" s="27"/>
      <c r="AT21" s="27"/>
      <c r="AU21" s="27"/>
      <c r="AV21" s="27"/>
      <c r="AW21" s="27"/>
      <c r="AX21" s="27"/>
      <c r="AY21" s="27"/>
      <c r="AZ21" s="27"/>
      <c r="BA21" s="27"/>
      <c r="BB21" s="27"/>
      <c r="BC21" s="27"/>
      <c r="BD21" s="27"/>
      <c r="BE21" s="27"/>
      <c r="BF21" s="27"/>
      <c r="BG21" s="27"/>
      <c r="BH21" s="27"/>
      <c r="BI21" s="27"/>
      <c r="BJ21" s="27"/>
      <c r="BK21" s="27"/>
      <c r="BL21" s="27"/>
      <c r="BM21" s="27"/>
      <c r="BN21" s="27"/>
      <c r="BO21" s="27"/>
      <c r="BP21" s="27"/>
      <c r="BQ21" s="27"/>
      <c r="BR21" s="27"/>
      <c r="BS21" s="27"/>
      <c r="BT21" s="27"/>
      <c r="BU21" s="27"/>
      <c r="BV21" s="27"/>
      <c r="BW21" s="27"/>
      <c r="BX21" s="27"/>
      <c r="BY21" s="27"/>
      <c r="BZ21" s="27"/>
      <c r="CA21" s="27"/>
      <c r="CB21" s="27"/>
      <c r="CC21" s="27"/>
      <c r="CD21" s="27"/>
      <c r="CE21" s="27"/>
      <c r="CF21" s="27"/>
      <c r="CG21" s="27"/>
    </row>
    <row r="22" spans="1:85" s="31" customFormat="1" ht="12.75" customHeight="1" x14ac:dyDescent="0.2">
      <c r="A22" s="32" t="s">
        <v>117</v>
      </c>
      <c r="B22" s="33" t="s">
        <v>71</v>
      </c>
      <c r="C22" s="33" t="s">
        <v>55</v>
      </c>
      <c r="D22" s="46">
        <v>5666000</v>
      </c>
      <c r="E22" s="46">
        <v>1700000</v>
      </c>
      <c r="F22" s="34" t="s">
        <v>79</v>
      </c>
      <c r="G22" s="39" t="s">
        <v>80</v>
      </c>
      <c r="H22" s="39" t="s">
        <v>88</v>
      </c>
      <c r="I22" s="39" t="s">
        <v>80</v>
      </c>
      <c r="J22" s="39" t="s">
        <v>101</v>
      </c>
      <c r="K22" s="39" t="s">
        <v>80</v>
      </c>
      <c r="L22" s="35">
        <v>38</v>
      </c>
      <c r="M22" s="35">
        <v>14</v>
      </c>
      <c r="N22" s="35">
        <v>13</v>
      </c>
      <c r="O22" s="35">
        <v>4</v>
      </c>
      <c r="P22" s="35">
        <v>9</v>
      </c>
      <c r="Q22" s="35">
        <v>9</v>
      </c>
      <c r="R22" s="35">
        <v>4</v>
      </c>
      <c r="S22" s="36">
        <f t="shared" si="0"/>
        <v>91</v>
      </c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27"/>
      <c r="AK22" s="27"/>
      <c r="AL22" s="27"/>
      <c r="AM22" s="27"/>
      <c r="AN22" s="27"/>
      <c r="AO22" s="27"/>
      <c r="AP22" s="27"/>
      <c r="AQ22" s="27"/>
      <c r="AR22" s="27"/>
      <c r="AS22" s="27"/>
      <c r="AT22" s="27"/>
      <c r="AU22" s="27"/>
      <c r="AV22" s="27"/>
      <c r="AW22" s="27"/>
      <c r="AX22" s="27"/>
      <c r="AY22" s="27"/>
      <c r="AZ22" s="27"/>
      <c r="BA22" s="27"/>
      <c r="BB22" s="27"/>
      <c r="BC22" s="27"/>
      <c r="BD22" s="27"/>
      <c r="BE22" s="27"/>
      <c r="BF22" s="27"/>
      <c r="BG22" s="27"/>
      <c r="BH22" s="27"/>
      <c r="BI22" s="27"/>
      <c r="BJ22" s="27"/>
      <c r="BK22" s="27"/>
      <c r="BL22" s="27"/>
      <c r="BM22" s="27"/>
      <c r="BN22" s="27"/>
      <c r="BO22" s="27"/>
      <c r="BP22" s="27"/>
      <c r="BQ22" s="27"/>
      <c r="BR22" s="27"/>
      <c r="BS22" s="27"/>
      <c r="BT22" s="27"/>
      <c r="BU22" s="27"/>
      <c r="BV22" s="27"/>
      <c r="BW22" s="27"/>
      <c r="BX22" s="27"/>
      <c r="BY22" s="27"/>
      <c r="BZ22" s="27"/>
      <c r="CA22" s="27"/>
      <c r="CB22" s="27"/>
      <c r="CC22" s="27"/>
      <c r="CD22" s="27"/>
      <c r="CE22" s="27"/>
      <c r="CF22" s="27"/>
      <c r="CG22" s="27"/>
    </row>
    <row r="23" spans="1:85" s="31" customFormat="1" ht="12.75" customHeight="1" x14ac:dyDescent="0.2">
      <c r="A23" s="32" t="s">
        <v>118</v>
      </c>
      <c r="B23" s="33" t="s">
        <v>72</v>
      </c>
      <c r="C23" s="33" t="s">
        <v>56</v>
      </c>
      <c r="D23" s="46">
        <v>4509000</v>
      </c>
      <c r="E23" s="46">
        <v>2100000</v>
      </c>
      <c r="F23" s="34" t="s">
        <v>89</v>
      </c>
      <c r="G23" s="39" t="s">
        <v>80</v>
      </c>
      <c r="H23" s="39" t="s">
        <v>93</v>
      </c>
      <c r="I23" s="39" t="s">
        <v>80</v>
      </c>
      <c r="J23" s="39" t="s">
        <v>82</v>
      </c>
      <c r="K23" s="39" t="s">
        <v>83</v>
      </c>
      <c r="L23" s="35">
        <v>38</v>
      </c>
      <c r="M23" s="35">
        <v>13</v>
      </c>
      <c r="N23" s="35">
        <v>12</v>
      </c>
      <c r="O23" s="35">
        <v>4</v>
      </c>
      <c r="P23" s="35">
        <v>8</v>
      </c>
      <c r="Q23" s="35">
        <v>8</v>
      </c>
      <c r="R23" s="35">
        <v>4</v>
      </c>
      <c r="S23" s="36">
        <f t="shared" si="0"/>
        <v>87</v>
      </c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27"/>
      <c r="AJ23" s="27"/>
      <c r="AK23" s="27"/>
      <c r="AL23" s="27"/>
      <c r="AM23" s="27"/>
      <c r="AN23" s="27"/>
      <c r="AO23" s="27"/>
      <c r="AP23" s="27"/>
      <c r="AQ23" s="27"/>
      <c r="AR23" s="27"/>
      <c r="AS23" s="27"/>
      <c r="AT23" s="27"/>
      <c r="AU23" s="27"/>
      <c r="AV23" s="27"/>
      <c r="AW23" s="27"/>
      <c r="AX23" s="27"/>
      <c r="AY23" s="27"/>
      <c r="AZ23" s="27"/>
      <c r="BA23" s="27"/>
      <c r="BB23" s="27"/>
      <c r="BC23" s="27"/>
      <c r="BD23" s="27"/>
      <c r="BE23" s="27"/>
      <c r="BF23" s="27"/>
      <c r="BG23" s="27"/>
      <c r="BH23" s="27"/>
      <c r="BI23" s="27"/>
      <c r="BJ23" s="27"/>
      <c r="BK23" s="27"/>
      <c r="BL23" s="27"/>
      <c r="BM23" s="27"/>
      <c r="BN23" s="27"/>
      <c r="BO23" s="27"/>
      <c r="BP23" s="27"/>
      <c r="BQ23" s="27"/>
      <c r="BR23" s="27"/>
      <c r="BS23" s="27"/>
      <c r="BT23" s="27"/>
      <c r="BU23" s="27"/>
      <c r="BV23" s="27"/>
      <c r="BW23" s="27"/>
      <c r="BX23" s="27"/>
      <c r="BY23" s="27"/>
      <c r="BZ23" s="27"/>
      <c r="CA23" s="27"/>
      <c r="CB23" s="27"/>
      <c r="CC23" s="27"/>
      <c r="CD23" s="27"/>
      <c r="CE23" s="27"/>
      <c r="CF23" s="27"/>
      <c r="CG23" s="27"/>
    </row>
    <row r="24" spans="1:85" s="31" customFormat="1" ht="12.75" customHeight="1" x14ac:dyDescent="0.2">
      <c r="A24" s="32" t="s">
        <v>119</v>
      </c>
      <c r="B24" s="33" t="s">
        <v>66</v>
      </c>
      <c r="C24" s="33" t="s">
        <v>57</v>
      </c>
      <c r="D24" s="46">
        <v>3129535</v>
      </c>
      <c r="E24" s="46">
        <v>840000</v>
      </c>
      <c r="F24" s="34" t="s">
        <v>102</v>
      </c>
      <c r="G24" s="39" t="s">
        <v>80</v>
      </c>
      <c r="H24" s="39" t="s">
        <v>84</v>
      </c>
      <c r="I24" s="39" t="s">
        <v>80</v>
      </c>
      <c r="J24" s="39" t="s">
        <v>103</v>
      </c>
      <c r="K24" s="39" t="s">
        <v>80</v>
      </c>
      <c r="L24" s="35">
        <v>35</v>
      </c>
      <c r="M24" s="35">
        <v>13</v>
      </c>
      <c r="N24" s="35">
        <v>12</v>
      </c>
      <c r="O24" s="35">
        <v>4</v>
      </c>
      <c r="P24" s="35">
        <v>7</v>
      </c>
      <c r="Q24" s="35">
        <v>7</v>
      </c>
      <c r="R24" s="35">
        <v>3</v>
      </c>
      <c r="S24" s="36">
        <f t="shared" si="0"/>
        <v>81</v>
      </c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27"/>
      <c r="AJ24" s="27"/>
      <c r="AK24" s="27"/>
      <c r="AL24" s="27"/>
      <c r="AM24" s="27"/>
      <c r="AN24" s="27"/>
      <c r="AO24" s="27"/>
      <c r="AP24" s="27"/>
      <c r="AQ24" s="27"/>
      <c r="AR24" s="27"/>
      <c r="AS24" s="27"/>
      <c r="AT24" s="27"/>
      <c r="AU24" s="27"/>
      <c r="AV24" s="27"/>
      <c r="AW24" s="27"/>
      <c r="AX24" s="27"/>
      <c r="AY24" s="27"/>
      <c r="AZ24" s="27"/>
      <c r="BA24" s="27"/>
      <c r="BB24" s="27"/>
      <c r="BC24" s="27"/>
      <c r="BD24" s="27"/>
      <c r="BE24" s="27"/>
      <c r="BF24" s="27"/>
      <c r="BG24" s="27"/>
      <c r="BH24" s="27"/>
      <c r="BI24" s="27"/>
      <c r="BJ24" s="27"/>
      <c r="BK24" s="27"/>
      <c r="BL24" s="27"/>
      <c r="BM24" s="27"/>
      <c r="BN24" s="27"/>
      <c r="BO24" s="27"/>
      <c r="BP24" s="27"/>
      <c r="BQ24" s="27"/>
      <c r="BR24" s="27"/>
      <c r="BS24" s="27"/>
      <c r="BT24" s="27"/>
      <c r="BU24" s="27"/>
      <c r="BV24" s="27"/>
      <c r="BW24" s="27"/>
      <c r="BX24" s="27"/>
      <c r="BY24" s="27"/>
      <c r="BZ24" s="27"/>
      <c r="CA24" s="27"/>
      <c r="CB24" s="27"/>
      <c r="CC24" s="27"/>
      <c r="CD24" s="27"/>
      <c r="CE24" s="27"/>
      <c r="CF24" s="27"/>
      <c r="CG24" s="27"/>
    </row>
    <row r="25" spans="1:85" s="31" customFormat="1" ht="12.75" customHeight="1" x14ac:dyDescent="0.2">
      <c r="A25" s="32" t="s">
        <v>120</v>
      </c>
      <c r="B25" s="33" t="s">
        <v>73</v>
      </c>
      <c r="C25" s="33" t="s">
        <v>58</v>
      </c>
      <c r="D25" s="46">
        <v>3850960</v>
      </c>
      <c r="E25" s="46">
        <v>2000000</v>
      </c>
      <c r="F25" s="34" t="s">
        <v>104</v>
      </c>
      <c r="G25" s="39" t="s">
        <v>80</v>
      </c>
      <c r="H25" s="39" t="s">
        <v>79</v>
      </c>
      <c r="I25" s="39" t="s">
        <v>86</v>
      </c>
      <c r="J25" s="39" t="s">
        <v>105</v>
      </c>
      <c r="K25" s="39" t="s">
        <v>80</v>
      </c>
      <c r="L25" s="35">
        <v>28</v>
      </c>
      <c r="M25" s="35">
        <v>12</v>
      </c>
      <c r="N25" s="35">
        <v>12</v>
      </c>
      <c r="O25" s="35">
        <v>5</v>
      </c>
      <c r="P25" s="35">
        <v>7</v>
      </c>
      <c r="Q25" s="35">
        <v>9</v>
      </c>
      <c r="R25" s="35">
        <v>5</v>
      </c>
      <c r="S25" s="36">
        <f t="shared" si="0"/>
        <v>78</v>
      </c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P25" s="27"/>
      <c r="AQ25" s="27"/>
      <c r="AR25" s="27"/>
      <c r="AS25" s="27"/>
      <c r="AT25" s="27"/>
      <c r="AU25" s="27"/>
      <c r="AV25" s="27"/>
      <c r="AW25" s="27"/>
      <c r="AX25" s="27"/>
      <c r="AY25" s="27"/>
      <c r="AZ25" s="27"/>
      <c r="BA25" s="27"/>
      <c r="BB25" s="27"/>
      <c r="BC25" s="27"/>
      <c r="BD25" s="27"/>
      <c r="BE25" s="27"/>
      <c r="BF25" s="27"/>
      <c r="BG25" s="27"/>
      <c r="BH25" s="27"/>
      <c r="BI25" s="27"/>
      <c r="BJ25" s="27"/>
      <c r="BK25" s="27"/>
      <c r="BL25" s="27"/>
      <c r="BM25" s="27"/>
      <c r="BN25" s="27"/>
      <c r="BO25" s="27"/>
      <c r="BP25" s="27"/>
      <c r="BQ25" s="27"/>
      <c r="BR25" s="27"/>
      <c r="BS25" s="27"/>
      <c r="BT25" s="27"/>
      <c r="BU25" s="27"/>
      <c r="BV25" s="27"/>
      <c r="BW25" s="27"/>
      <c r="BX25" s="27"/>
      <c r="BY25" s="27"/>
      <c r="BZ25" s="27"/>
      <c r="CA25" s="27"/>
      <c r="CB25" s="27"/>
      <c r="CC25" s="27"/>
      <c r="CD25" s="27"/>
      <c r="CE25" s="27"/>
      <c r="CF25" s="27"/>
      <c r="CG25" s="27"/>
    </row>
    <row r="26" spans="1:85" s="31" customFormat="1" ht="12.75" customHeight="1" x14ac:dyDescent="0.2">
      <c r="A26" s="32" t="s">
        <v>121</v>
      </c>
      <c r="B26" s="33" t="s">
        <v>74</v>
      </c>
      <c r="C26" s="33" t="s">
        <v>59</v>
      </c>
      <c r="D26" s="46">
        <v>2657900</v>
      </c>
      <c r="E26" s="46">
        <v>970000</v>
      </c>
      <c r="F26" s="34" t="s">
        <v>106</v>
      </c>
      <c r="G26" s="39" t="s">
        <v>80</v>
      </c>
      <c r="H26" s="39" t="s">
        <v>96</v>
      </c>
      <c r="I26" s="39" t="s">
        <v>80</v>
      </c>
      <c r="J26" s="39" t="s">
        <v>107</v>
      </c>
      <c r="K26" s="39" t="s">
        <v>80</v>
      </c>
      <c r="L26" s="35">
        <v>28</v>
      </c>
      <c r="M26" s="35">
        <v>12</v>
      </c>
      <c r="N26" s="35">
        <v>11</v>
      </c>
      <c r="O26" s="35">
        <v>4</v>
      </c>
      <c r="P26" s="35">
        <v>8</v>
      </c>
      <c r="Q26" s="35">
        <v>7</v>
      </c>
      <c r="R26" s="35">
        <v>2</v>
      </c>
      <c r="S26" s="36">
        <f t="shared" si="0"/>
        <v>72</v>
      </c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7"/>
      <c r="AO26" s="27"/>
      <c r="AP26" s="27"/>
      <c r="AQ26" s="27"/>
      <c r="AR26" s="27"/>
      <c r="AS26" s="27"/>
      <c r="AT26" s="27"/>
      <c r="AU26" s="27"/>
      <c r="AV26" s="27"/>
      <c r="AW26" s="27"/>
      <c r="AX26" s="27"/>
      <c r="AY26" s="27"/>
      <c r="AZ26" s="27"/>
      <c r="BA26" s="27"/>
      <c r="BB26" s="27"/>
      <c r="BC26" s="27"/>
      <c r="BD26" s="27"/>
      <c r="BE26" s="27"/>
      <c r="BF26" s="27"/>
      <c r="BG26" s="27"/>
      <c r="BH26" s="27"/>
      <c r="BI26" s="27"/>
      <c r="BJ26" s="27"/>
      <c r="BK26" s="27"/>
      <c r="BL26" s="27"/>
      <c r="BM26" s="27"/>
      <c r="BN26" s="27"/>
      <c r="BO26" s="27"/>
      <c r="BP26" s="27"/>
      <c r="BQ26" s="27"/>
      <c r="BR26" s="27"/>
      <c r="BS26" s="27"/>
      <c r="BT26" s="27"/>
      <c r="BU26" s="27"/>
      <c r="BV26" s="27"/>
      <c r="BW26" s="27"/>
      <c r="BX26" s="27"/>
      <c r="BY26" s="27"/>
      <c r="BZ26" s="27"/>
      <c r="CA26" s="27"/>
      <c r="CB26" s="27"/>
      <c r="CC26" s="27"/>
      <c r="CD26" s="27"/>
      <c r="CE26" s="27"/>
      <c r="CF26" s="27"/>
      <c r="CG26" s="27"/>
    </row>
    <row r="27" spans="1:85" s="31" customFormat="1" ht="12.75" customHeight="1" x14ac:dyDescent="0.2">
      <c r="A27" s="32" t="s">
        <v>122</v>
      </c>
      <c r="B27" s="33" t="s">
        <v>75</v>
      </c>
      <c r="C27" s="33" t="s">
        <v>60</v>
      </c>
      <c r="D27" s="46">
        <v>4100000</v>
      </c>
      <c r="E27" s="46">
        <v>1200000</v>
      </c>
      <c r="F27" s="34" t="s">
        <v>91</v>
      </c>
      <c r="G27" s="39" t="s">
        <v>83</v>
      </c>
      <c r="H27" s="39" t="s">
        <v>106</v>
      </c>
      <c r="I27" s="39" t="s">
        <v>80</v>
      </c>
      <c r="J27" s="39" t="s">
        <v>87</v>
      </c>
      <c r="K27" s="39" t="s">
        <v>80</v>
      </c>
      <c r="L27" s="35">
        <v>20</v>
      </c>
      <c r="M27" s="35">
        <v>10</v>
      </c>
      <c r="N27" s="35">
        <v>8</v>
      </c>
      <c r="O27" s="35">
        <v>5</v>
      </c>
      <c r="P27" s="35">
        <v>7</v>
      </c>
      <c r="Q27" s="35">
        <v>7</v>
      </c>
      <c r="R27" s="35">
        <v>2</v>
      </c>
      <c r="S27" s="36">
        <f t="shared" si="0"/>
        <v>59</v>
      </c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7"/>
      <c r="AS27" s="27"/>
      <c r="AT27" s="27"/>
      <c r="AU27" s="27"/>
      <c r="AV27" s="27"/>
      <c r="AW27" s="27"/>
      <c r="AX27" s="27"/>
      <c r="AY27" s="27"/>
      <c r="AZ27" s="27"/>
      <c r="BA27" s="27"/>
      <c r="BB27" s="27"/>
      <c r="BC27" s="27"/>
      <c r="BD27" s="27"/>
      <c r="BE27" s="27"/>
      <c r="BF27" s="27"/>
      <c r="BG27" s="27"/>
      <c r="BH27" s="27"/>
      <c r="BI27" s="27"/>
      <c r="BJ27" s="27"/>
      <c r="BK27" s="27"/>
      <c r="BL27" s="27"/>
      <c r="BM27" s="27"/>
      <c r="BN27" s="27"/>
      <c r="BO27" s="27"/>
      <c r="BP27" s="27"/>
      <c r="BQ27" s="27"/>
      <c r="BR27" s="27"/>
      <c r="BS27" s="27"/>
      <c r="BT27" s="27"/>
      <c r="BU27" s="27"/>
      <c r="BV27" s="27"/>
      <c r="BW27" s="27"/>
      <c r="BX27" s="27"/>
      <c r="BY27" s="27"/>
      <c r="BZ27" s="27"/>
      <c r="CA27" s="27"/>
      <c r="CB27" s="27"/>
      <c r="CC27" s="27"/>
      <c r="CD27" s="27"/>
      <c r="CE27" s="27"/>
      <c r="CF27" s="27"/>
      <c r="CG27" s="27"/>
    </row>
    <row r="28" spans="1:85" s="31" customFormat="1" ht="12.75" customHeight="1" x14ac:dyDescent="0.2">
      <c r="A28" s="32" t="s">
        <v>123</v>
      </c>
      <c r="B28" s="33" t="s">
        <v>76</v>
      </c>
      <c r="C28" s="33" t="s">
        <v>61</v>
      </c>
      <c r="D28" s="46">
        <v>7196650</v>
      </c>
      <c r="E28" s="46">
        <v>1900000</v>
      </c>
      <c r="F28" s="34" t="s">
        <v>97</v>
      </c>
      <c r="G28" s="39" t="s">
        <v>80</v>
      </c>
      <c r="H28" s="39" t="s">
        <v>81</v>
      </c>
      <c r="I28" s="39" t="s">
        <v>80</v>
      </c>
      <c r="J28" s="39" t="s">
        <v>90</v>
      </c>
      <c r="K28" s="39" t="s">
        <v>86</v>
      </c>
      <c r="L28" s="35">
        <v>32</v>
      </c>
      <c r="M28" s="35">
        <v>12</v>
      </c>
      <c r="N28" s="35">
        <v>13</v>
      </c>
      <c r="O28" s="35">
        <v>5</v>
      </c>
      <c r="P28" s="35">
        <v>7</v>
      </c>
      <c r="Q28" s="35">
        <v>9</v>
      </c>
      <c r="R28" s="35">
        <v>5</v>
      </c>
      <c r="S28" s="36">
        <f t="shared" si="0"/>
        <v>83</v>
      </c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27"/>
      <c r="AJ28" s="27"/>
      <c r="AK28" s="27"/>
      <c r="AL28" s="27"/>
      <c r="AM28" s="27"/>
      <c r="AN28" s="27"/>
      <c r="AO28" s="27"/>
      <c r="AP28" s="27"/>
      <c r="AQ28" s="27"/>
      <c r="AR28" s="27"/>
      <c r="AS28" s="27"/>
      <c r="AT28" s="27"/>
      <c r="AU28" s="27"/>
      <c r="AV28" s="27"/>
      <c r="AW28" s="27"/>
      <c r="AX28" s="27"/>
      <c r="AY28" s="27"/>
      <c r="AZ28" s="27"/>
      <c r="BA28" s="27"/>
      <c r="BB28" s="27"/>
      <c r="BC28" s="27"/>
      <c r="BD28" s="27"/>
      <c r="BE28" s="27"/>
      <c r="BF28" s="27"/>
      <c r="BG28" s="27"/>
      <c r="BH28" s="27"/>
      <c r="BI28" s="27"/>
      <c r="BJ28" s="27"/>
      <c r="BK28" s="27"/>
      <c r="BL28" s="27"/>
      <c r="BM28" s="27"/>
      <c r="BN28" s="27"/>
      <c r="BO28" s="27"/>
      <c r="BP28" s="27"/>
      <c r="BQ28" s="27"/>
      <c r="BR28" s="27"/>
      <c r="BS28" s="27"/>
      <c r="BT28" s="27"/>
      <c r="BU28" s="27"/>
      <c r="BV28" s="27"/>
      <c r="BW28" s="27"/>
      <c r="BX28" s="27"/>
      <c r="BY28" s="27"/>
      <c r="BZ28" s="27"/>
      <c r="CA28" s="27"/>
      <c r="CB28" s="27"/>
      <c r="CC28" s="27"/>
      <c r="CD28" s="27"/>
      <c r="CE28" s="27"/>
      <c r="CF28" s="27"/>
      <c r="CG28" s="27"/>
    </row>
    <row r="29" spans="1:85" s="31" customFormat="1" ht="12.75" customHeight="1" x14ac:dyDescent="0.2">
      <c r="A29" s="32" t="s">
        <v>124</v>
      </c>
      <c r="B29" s="33" t="s">
        <v>77</v>
      </c>
      <c r="C29" s="33" t="s">
        <v>62</v>
      </c>
      <c r="D29" s="46">
        <v>2763500</v>
      </c>
      <c r="E29" s="46">
        <v>1700000</v>
      </c>
      <c r="F29" s="34" t="s">
        <v>84</v>
      </c>
      <c r="G29" s="39" t="s">
        <v>80</v>
      </c>
      <c r="H29" s="39" t="s">
        <v>102</v>
      </c>
      <c r="I29" s="39" t="s">
        <v>80</v>
      </c>
      <c r="J29" s="39" t="s">
        <v>92</v>
      </c>
      <c r="K29" s="39" t="s">
        <v>83</v>
      </c>
      <c r="L29" s="35">
        <v>33</v>
      </c>
      <c r="M29" s="35">
        <v>13</v>
      </c>
      <c r="N29" s="35">
        <v>12</v>
      </c>
      <c r="O29" s="35">
        <v>5</v>
      </c>
      <c r="P29" s="35">
        <v>6</v>
      </c>
      <c r="Q29" s="35">
        <v>8</v>
      </c>
      <c r="R29" s="35">
        <v>4</v>
      </c>
      <c r="S29" s="36">
        <f t="shared" si="0"/>
        <v>81</v>
      </c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27"/>
      <c r="AJ29" s="27"/>
      <c r="AK29" s="27"/>
      <c r="AL29" s="27"/>
      <c r="AM29" s="27"/>
      <c r="AN29" s="27"/>
      <c r="AO29" s="27"/>
      <c r="AP29" s="27"/>
      <c r="AQ29" s="27"/>
      <c r="AR29" s="27"/>
      <c r="AS29" s="27"/>
      <c r="AT29" s="27"/>
      <c r="AU29" s="27"/>
      <c r="AV29" s="27"/>
      <c r="AW29" s="27"/>
      <c r="AX29" s="27"/>
      <c r="AY29" s="27"/>
      <c r="AZ29" s="27"/>
      <c r="BA29" s="27"/>
      <c r="BB29" s="27"/>
      <c r="BC29" s="27"/>
      <c r="BD29" s="27"/>
      <c r="BE29" s="27"/>
      <c r="BF29" s="27"/>
      <c r="BG29" s="27"/>
      <c r="BH29" s="27"/>
      <c r="BI29" s="27"/>
      <c r="BJ29" s="27"/>
      <c r="BK29" s="27"/>
      <c r="BL29" s="27"/>
      <c r="BM29" s="27"/>
      <c r="BN29" s="27"/>
      <c r="BO29" s="27"/>
      <c r="BP29" s="27"/>
      <c r="BQ29" s="27"/>
      <c r="BR29" s="27"/>
      <c r="BS29" s="27"/>
      <c r="BT29" s="27"/>
      <c r="BU29" s="27"/>
      <c r="BV29" s="27"/>
      <c r="BW29" s="27"/>
      <c r="BX29" s="27"/>
      <c r="BY29" s="27"/>
      <c r="BZ29" s="27"/>
      <c r="CA29" s="27"/>
      <c r="CB29" s="27"/>
      <c r="CC29" s="27"/>
      <c r="CD29" s="27"/>
      <c r="CE29" s="27"/>
      <c r="CF29" s="27"/>
      <c r="CG29" s="27"/>
    </row>
    <row r="30" spans="1:85" s="31" customFormat="1" ht="12.75" customHeight="1" x14ac:dyDescent="0.2">
      <c r="A30" s="32" t="s">
        <v>125</v>
      </c>
      <c r="B30" s="33" t="s">
        <v>78</v>
      </c>
      <c r="C30" s="33" t="s">
        <v>63</v>
      </c>
      <c r="D30" s="46">
        <v>3408000</v>
      </c>
      <c r="E30" s="46">
        <v>1250000</v>
      </c>
      <c r="F30" s="34" t="s">
        <v>94</v>
      </c>
      <c r="G30" s="39" t="s">
        <v>80</v>
      </c>
      <c r="H30" s="39" t="s">
        <v>85</v>
      </c>
      <c r="I30" s="39" t="s">
        <v>80</v>
      </c>
      <c r="J30" s="39" t="s">
        <v>95</v>
      </c>
      <c r="K30" s="39" t="s">
        <v>80</v>
      </c>
      <c r="L30" s="35">
        <v>25</v>
      </c>
      <c r="M30" s="35">
        <v>10</v>
      </c>
      <c r="N30" s="35">
        <v>10</v>
      </c>
      <c r="O30" s="35">
        <v>5</v>
      </c>
      <c r="P30" s="35">
        <v>8</v>
      </c>
      <c r="Q30" s="35">
        <v>6</v>
      </c>
      <c r="R30" s="35">
        <v>4</v>
      </c>
      <c r="S30" s="36">
        <f t="shared" si="0"/>
        <v>68</v>
      </c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27"/>
      <c r="AJ30" s="27"/>
      <c r="AK30" s="27"/>
      <c r="AL30" s="27"/>
      <c r="AM30" s="27"/>
      <c r="AN30" s="27"/>
      <c r="AO30" s="27"/>
      <c r="AP30" s="27"/>
      <c r="AQ30" s="27"/>
      <c r="AR30" s="27"/>
      <c r="AS30" s="27"/>
      <c r="AT30" s="27"/>
      <c r="AU30" s="27"/>
      <c r="AV30" s="27"/>
      <c r="AW30" s="27"/>
      <c r="AX30" s="27"/>
      <c r="AY30" s="27"/>
      <c r="AZ30" s="27"/>
      <c r="BA30" s="27"/>
      <c r="BB30" s="27"/>
      <c r="BC30" s="27"/>
      <c r="BD30" s="27"/>
      <c r="BE30" s="27"/>
      <c r="BF30" s="27"/>
      <c r="BG30" s="27"/>
      <c r="BH30" s="27"/>
      <c r="BI30" s="27"/>
      <c r="BJ30" s="27"/>
      <c r="BK30" s="27"/>
      <c r="BL30" s="27"/>
      <c r="BM30" s="27"/>
      <c r="BN30" s="27"/>
      <c r="BO30" s="27"/>
      <c r="BP30" s="27"/>
      <c r="BQ30" s="27"/>
      <c r="BR30" s="27"/>
      <c r="BS30" s="27"/>
      <c r="BT30" s="27"/>
      <c r="BU30" s="27"/>
      <c r="BV30" s="27"/>
      <c r="BW30" s="27"/>
      <c r="BX30" s="27"/>
      <c r="BY30" s="27"/>
      <c r="BZ30" s="27"/>
      <c r="CA30" s="27"/>
      <c r="CB30" s="27"/>
      <c r="CC30" s="27"/>
      <c r="CD30" s="27"/>
      <c r="CE30" s="27"/>
      <c r="CF30" s="27"/>
      <c r="CG30" s="27"/>
    </row>
    <row r="31" spans="1:85" x14ac:dyDescent="0.3">
      <c r="D31" s="44">
        <f>SUM(D15:D30)</f>
        <v>60631885</v>
      </c>
      <c r="E31" s="44">
        <f>SUM(E15:E30)</f>
        <v>21110000</v>
      </c>
      <c r="F31" s="40"/>
    </row>
    <row r="32" spans="1:85" x14ac:dyDescent="0.3">
      <c r="E32" s="40"/>
      <c r="F32" s="40"/>
      <c r="G32" s="40"/>
      <c r="H32" s="40"/>
    </row>
  </sheetData>
  <mergeCells count="18">
    <mergeCell ref="D8:K8"/>
    <mergeCell ref="D10:K10"/>
    <mergeCell ref="A12:A14"/>
    <mergeCell ref="B12:B14"/>
    <mergeCell ref="C12:C14"/>
    <mergeCell ref="D12:D14"/>
    <mergeCell ref="E12:E14"/>
    <mergeCell ref="F12:G13"/>
    <mergeCell ref="H12:I13"/>
    <mergeCell ref="J12:K13"/>
    <mergeCell ref="R12:R13"/>
    <mergeCell ref="S12:S13"/>
    <mergeCell ref="L12:L13"/>
    <mergeCell ref="M12:M13"/>
    <mergeCell ref="N12:N13"/>
    <mergeCell ref="O12:O13"/>
    <mergeCell ref="P12:P13"/>
    <mergeCell ref="Q12:Q13"/>
  </mergeCells>
  <dataValidations count="4">
    <dataValidation type="decimal" operator="lessThanOrEqual" allowBlank="1" showInputMessage="1" showErrorMessage="1" error="max. 40" sqref="L15:L30" xr:uid="{A60AD3BD-C903-457C-A16D-15C81074D004}">
      <formula1>40</formula1>
    </dataValidation>
    <dataValidation type="decimal" operator="lessThanOrEqual" allowBlank="1" showInputMessage="1" showErrorMessage="1" error="max. 15" sqref="M15:N30" xr:uid="{D3342C95-1149-4F39-9D12-525AC52482E1}">
      <formula1>15</formula1>
    </dataValidation>
    <dataValidation type="decimal" operator="lessThanOrEqual" allowBlank="1" showInputMessage="1" showErrorMessage="1" error="max. 10" sqref="P15:Q30" xr:uid="{CDC55F47-A4E0-4DC6-AC44-4578A06B8F6B}">
      <formula1>10</formula1>
    </dataValidation>
    <dataValidation type="decimal" operator="lessThanOrEqual" allowBlank="1" showInputMessage="1" showErrorMessage="1" error="max. 5" sqref="O15:O30 R15:R30" xr:uid="{D018701B-0293-47C5-B63C-3DE3DE0D1908}">
      <formula1>5</formula1>
    </dataValidation>
  </dataValidation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0E9BE4-195F-48EB-81A3-C13BBF6C4D3D}">
  <dimension ref="A1:CG32"/>
  <sheetViews>
    <sheetView zoomScale="80" zoomScaleNormal="80" workbookViewId="0"/>
  </sheetViews>
  <sheetFormatPr defaultColWidth="9.109375" defaultRowHeight="12" x14ac:dyDescent="0.3"/>
  <cols>
    <col min="1" max="1" width="11.6640625" style="27" customWidth="1"/>
    <col min="2" max="2" width="27.88671875" style="27" customWidth="1"/>
    <col min="3" max="3" width="25.5546875" style="27" customWidth="1"/>
    <col min="4" max="4" width="15.5546875" style="27" customWidth="1"/>
    <col min="5" max="5" width="15" style="27" customWidth="1"/>
    <col min="6" max="6" width="17.5546875" style="27" customWidth="1"/>
    <col min="7" max="7" width="5.6640625" style="28" customWidth="1"/>
    <col min="8" max="8" width="19.44140625" style="28" customWidth="1"/>
    <col min="9" max="9" width="5.6640625" style="27" customWidth="1"/>
    <col min="10" max="10" width="19" style="27" customWidth="1"/>
    <col min="11" max="11" width="5.6640625" style="27" customWidth="1"/>
    <col min="12" max="12" width="9.6640625" style="27" customWidth="1"/>
    <col min="13" max="19" width="9.33203125" style="27" customWidth="1"/>
    <col min="20" max="16384" width="9.109375" style="27"/>
  </cols>
  <sheetData>
    <row r="1" spans="1:85" ht="38.25" customHeight="1" x14ac:dyDescent="0.3">
      <c r="A1" s="26" t="s">
        <v>35</v>
      </c>
    </row>
    <row r="2" spans="1:85" ht="12.6" x14ac:dyDescent="0.3">
      <c r="A2" s="29" t="s">
        <v>45</v>
      </c>
      <c r="D2" s="29" t="s">
        <v>24</v>
      </c>
    </row>
    <row r="3" spans="1:85" ht="12.6" x14ac:dyDescent="0.3">
      <c r="A3" s="29" t="s">
        <v>43</v>
      </c>
      <c r="D3" s="27" t="s">
        <v>36</v>
      </c>
    </row>
    <row r="4" spans="1:85" ht="12.6" x14ac:dyDescent="0.3">
      <c r="A4" s="29" t="s">
        <v>46</v>
      </c>
      <c r="D4" s="27" t="s">
        <v>37</v>
      </c>
    </row>
    <row r="5" spans="1:85" ht="12.6" x14ac:dyDescent="0.3">
      <c r="A5" s="29" t="s">
        <v>42</v>
      </c>
      <c r="D5" s="27" t="s">
        <v>38</v>
      </c>
    </row>
    <row r="6" spans="1:85" ht="12.6" x14ac:dyDescent="0.3">
      <c r="A6" s="27" t="s">
        <v>47</v>
      </c>
      <c r="D6" s="27" t="s">
        <v>39</v>
      </c>
    </row>
    <row r="7" spans="1:85" ht="12.6" x14ac:dyDescent="0.3">
      <c r="A7" s="43" t="s">
        <v>44</v>
      </c>
      <c r="D7" s="27" t="s">
        <v>40</v>
      </c>
    </row>
    <row r="8" spans="1:85" ht="12.6" customHeight="1" x14ac:dyDescent="0.3">
      <c r="D8" s="57"/>
      <c r="E8" s="57"/>
      <c r="F8" s="57"/>
      <c r="G8" s="57"/>
      <c r="H8" s="57"/>
      <c r="I8" s="57"/>
      <c r="J8" s="57"/>
      <c r="K8" s="57"/>
    </row>
    <row r="9" spans="1:85" ht="12.6" customHeight="1" x14ac:dyDescent="0.3">
      <c r="A9" s="29"/>
      <c r="D9" s="29" t="s">
        <v>25</v>
      </c>
      <c r="E9" s="41"/>
      <c r="F9" s="41"/>
      <c r="G9" s="41"/>
      <c r="H9" s="41"/>
      <c r="I9" s="41"/>
      <c r="J9" s="41"/>
      <c r="K9" s="41"/>
    </row>
    <row r="10" spans="1:85" ht="39" customHeight="1" x14ac:dyDescent="0.3">
      <c r="A10" s="29"/>
      <c r="D10" s="57" t="s">
        <v>41</v>
      </c>
      <c r="E10" s="57"/>
      <c r="F10" s="57"/>
      <c r="G10" s="57"/>
      <c r="H10" s="57"/>
      <c r="I10" s="57"/>
      <c r="J10" s="57"/>
      <c r="K10" s="57"/>
    </row>
    <row r="11" spans="1:85" ht="12.6" customHeight="1" x14ac:dyDescent="0.3">
      <c r="A11" s="29"/>
    </row>
    <row r="12" spans="1:85" ht="26.4" customHeight="1" x14ac:dyDescent="0.3">
      <c r="A12" s="51" t="s">
        <v>0</v>
      </c>
      <c r="B12" s="51" t="s">
        <v>1</v>
      </c>
      <c r="C12" s="51" t="s">
        <v>19</v>
      </c>
      <c r="D12" s="51" t="s">
        <v>13</v>
      </c>
      <c r="E12" s="54" t="s">
        <v>2</v>
      </c>
      <c r="F12" s="51" t="s">
        <v>32</v>
      </c>
      <c r="G12" s="51"/>
      <c r="H12" s="51" t="s">
        <v>33</v>
      </c>
      <c r="I12" s="51"/>
      <c r="J12" s="51" t="s">
        <v>34</v>
      </c>
      <c r="K12" s="51"/>
      <c r="L12" s="51" t="s">
        <v>15</v>
      </c>
      <c r="M12" s="51" t="s">
        <v>14</v>
      </c>
      <c r="N12" s="51" t="s">
        <v>16</v>
      </c>
      <c r="O12" s="51" t="s">
        <v>29</v>
      </c>
      <c r="P12" s="51" t="s">
        <v>30</v>
      </c>
      <c r="Q12" s="51" t="s">
        <v>31</v>
      </c>
      <c r="R12" s="51" t="s">
        <v>3</v>
      </c>
      <c r="S12" s="51" t="s">
        <v>4</v>
      </c>
    </row>
    <row r="13" spans="1:85" ht="59.4" customHeight="1" x14ac:dyDescent="0.3">
      <c r="A13" s="52"/>
      <c r="B13" s="52"/>
      <c r="C13" s="52"/>
      <c r="D13" s="52"/>
      <c r="E13" s="55"/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53"/>
      <c r="Q13" s="53"/>
      <c r="R13" s="53"/>
      <c r="S13" s="53"/>
    </row>
    <row r="14" spans="1:85" ht="37.5" customHeight="1" x14ac:dyDescent="0.3">
      <c r="A14" s="53"/>
      <c r="B14" s="53"/>
      <c r="C14" s="53"/>
      <c r="D14" s="53"/>
      <c r="E14" s="56"/>
      <c r="F14" s="30" t="s">
        <v>26</v>
      </c>
      <c r="G14" s="42" t="s">
        <v>27</v>
      </c>
      <c r="H14" s="42" t="s">
        <v>26</v>
      </c>
      <c r="I14" s="42" t="s">
        <v>27</v>
      </c>
      <c r="J14" s="42" t="s">
        <v>26</v>
      </c>
      <c r="K14" s="42" t="s">
        <v>27</v>
      </c>
      <c r="L14" s="42" t="s">
        <v>28</v>
      </c>
      <c r="M14" s="42" t="s">
        <v>21</v>
      </c>
      <c r="N14" s="42" t="s">
        <v>21</v>
      </c>
      <c r="O14" s="42" t="s">
        <v>22</v>
      </c>
      <c r="P14" s="42" t="s">
        <v>23</v>
      </c>
      <c r="Q14" s="42" t="s">
        <v>23</v>
      </c>
      <c r="R14" s="42" t="s">
        <v>22</v>
      </c>
      <c r="S14" s="42"/>
    </row>
    <row r="15" spans="1:85" s="31" customFormat="1" ht="12.75" customHeight="1" x14ac:dyDescent="0.2">
      <c r="A15" s="32" t="s">
        <v>110</v>
      </c>
      <c r="B15" s="33" t="s">
        <v>64</v>
      </c>
      <c r="C15" s="33" t="s">
        <v>48</v>
      </c>
      <c r="D15" s="46">
        <v>2769740</v>
      </c>
      <c r="E15" s="46">
        <v>1200000</v>
      </c>
      <c r="F15" s="34" t="s">
        <v>79</v>
      </c>
      <c r="G15" s="39" t="s">
        <v>80</v>
      </c>
      <c r="H15" s="39" t="s">
        <v>81</v>
      </c>
      <c r="I15" s="39" t="s">
        <v>80</v>
      </c>
      <c r="J15" s="39" t="s">
        <v>82</v>
      </c>
      <c r="K15" s="39" t="s">
        <v>83</v>
      </c>
      <c r="L15" s="35">
        <v>33</v>
      </c>
      <c r="M15" s="35">
        <v>11</v>
      </c>
      <c r="N15" s="35">
        <v>12</v>
      </c>
      <c r="O15" s="35">
        <v>5</v>
      </c>
      <c r="P15" s="35">
        <v>9</v>
      </c>
      <c r="Q15" s="35">
        <v>9</v>
      </c>
      <c r="R15" s="35">
        <v>2</v>
      </c>
      <c r="S15" s="36">
        <f>SUM(L15:R15)</f>
        <v>81</v>
      </c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  <c r="AN15" s="27"/>
      <c r="AO15" s="27"/>
      <c r="AP15" s="27"/>
      <c r="AQ15" s="27"/>
      <c r="AR15" s="27"/>
      <c r="AS15" s="27"/>
      <c r="AT15" s="27"/>
      <c r="AU15" s="27"/>
      <c r="AV15" s="27"/>
      <c r="AW15" s="27"/>
      <c r="AX15" s="27"/>
      <c r="AY15" s="27"/>
      <c r="AZ15" s="27"/>
      <c r="BA15" s="27"/>
      <c r="BB15" s="27"/>
      <c r="BC15" s="27"/>
      <c r="BD15" s="27"/>
      <c r="BE15" s="27"/>
      <c r="BF15" s="27"/>
      <c r="BG15" s="27"/>
      <c r="BH15" s="27"/>
      <c r="BI15" s="27"/>
      <c r="BJ15" s="27"/>
      <c r="BK15" s="27"/>
      <c r="BL15" s="27"/>
      <c r="BM15" s="27"/>
      <c r="BN15" s="27"/>
      <c r="BO15" s="27"/>
      <c r="BP15" s="27"/>
      <c r="BQ15" s="27"/>
      <c r="BR15" s="27"/>
      <c r="BS15" s="27"/>
      <c r="BT15" s="27"/>
      <c r="BU15" s="27"/>
      <c r="BV15" s="27"/>
      <c r="BW15" s="27"/>
      <c r="BX15" s="27"/>
      <c r="BY15" s="27"/>
      <c r="BZ15" s="27"/>
      <c r="CA15" s="27"/>
      <c r="CB15" s="27"/>
      <c r="CC15" s="27"/>
      <c r="CD15" s="27"/>
      <c r="CE15" s="27"/>
      <c r="CF15" s="27"/>
      <c r="CG15" s="27"/>
    </row>
    <row r="16" spans="1:85" s="31" customFormat="1" ht="12.75" customHeight="1" x14ac:dyDescent="0.2">
      <c r="A16" s="32" t="s">
        <v>111</v>
      </c>
      <c r="B16" s="33" t="s">
        <v>65</v>
      </c>
      <c r="C16" s="33" t="s">
        <v>49</v>
      </c>
      <c r="D16" s="46">
        <v>4052000</v>
      </c>
      <c r="E16" s="46">
        <v>1200000</v>
      </c>
      <c r="F16" s="34" t="s">
        <v>84</v>
      </c>
      <c r="G16" s="39" t="s">
        <v>80</v>
      </c>
      <c r="H16" s="39" t="s">
        <v>85</v>
      </c>
      <c r="I16" s="39" t="s">
        <v>86</v>
      </c>
      <c r="J16" s="39" t="s">
        <v>87</v>
      </c>
      <c r="K16" s="39" t="s">
        <v>80</v>
      </c>
      <c r="L16" s="35">
        <v>20</v>
      </c>
      <c r="M16" s="35">
        <v>10</v>
      </c>
      <c r="N16" s="35">
        <v>8</v>
      </c>
      <c r="O16" s="35">
        <v>4</v>
      </c>
      <c r="P16" s="35">
        <v>7</v>
      </c>
      <c r="Q16" s="35">
        <v>6</v>
      </c>
      <c r="R16" s="35">
        <v>5</v>
      </c>
      <c r="S16" s="36">
        <f t="shared" ref="S16:S30" si="0">SUM(L16:R16)</f>
        <v>60</v>
      </c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7"/>
      <c r="AP16" s="27"/>
      <c r="AQ16" s="27"/>
      <c r="AR16" s="27"/>
      <c r="AS16" s="27"/>
      <c r="AT16" s="27"/>
      <c r="AU16" s="27"/>
      <c r="AV16" s="27"/>
      <c r="AW16" s="27"/>
      <c r="AX16" s="27"/>
      <c r="AY16" s="27"/>
      <c r="AZ16" s="27"/>
      <c r="BA16" s="27"/>
      <c r="BB16" s="27"/>
      <c r="BC16" s="27"/>
      <c r="BD16" s="27"/>
      <c r="BE16" s="27"/>
      <c r="BF16" s="27"/>
      <c r="BG16" s="27"/>
      <c r="BH16" s="27"/>
      <c r="BI16" s="27"/>
      <c r="BJ16" s="27"/>
      <c r="BK16" s="27"/>
      <c r="BL16" s="27"/>
      <c r="BM16" s="27"/>
      <c r="BN16" s="27"/>
      <c r="BO16" s="27"/>
      <c r="BP16" s="27"/>
      <c r="BQ16" s="27"/>
      <c r="BR16" s="27"/>
      <c r="BS16" s="27"/>
      <c r="BT16" s="27"/>
      <c r="BU16" s="27"/>
      <c r="BV16" s="27"/>
      <c r="BW16" s="27"/>
      <c r="BX16" s="27"/>
      <c r="BY16" s="27"/>
      <c r="BZ16" s="27"/>
      <c r="CA16" s="27"/>
      <c r="CB16" s="27"/>
      <c r="CC16" s="27"/>
      <c r="CD16" s="27"/>
      <c r="CE16" s="27"/>
      <c r="CF16" s="27"/>
      <c r="CG16" s="27"/>
    </row>
    <row r="17" spans="1:85" s="31" customFormat="1" ht="12.75" customHeight="1" x14ac:dyDescent="0.2">
      <c r="A17" s="32" t="s">
        <v>112</v>
      </c>
      <c r="B17" s="33" t="s">
        <v>66</v>
      </c>
      <c r="C17" s="33" t="s">
        <v>50</v>
      </c>
      <c r="D17" s="46">
        <v>4550000</v>
      </c>
      <c r="E17" s="46">
        <v>1200000</v>
      </c>
      <c r="F17" s="34" t="s">
        <v>88</v>
      </c>
      <c r="G17" s="39" t="s">
        <v>80</v>
      </c>
      <c r="H17" s="39" t="s">
        <v>89</v>
      </c>
      <c r="I17" s="39" t="s">
        <v>80</v>
      </c>
      <c r="J17" s="39" t="s">
        <v>90</v>
      </c>
      <c r="K17" s="39" t="s">
        <v>80</v>
      </c>
      <c r="L17" s="35">
        <v>33</v>
      </c>
      <c r="M17" s="35">
        <v>13</v>
      </c>
      <c r="N17" s="35">
        <v>12</v>
      </c>
      <c r="O17" s="35">
        <v>5</v>
      </c>
      <c r="P17" s="35">
        <v>9</v>
      </c>
      <c r="Q17" s="35">
        <v>7</v>
      </c>
      <c r="R17" s="35">
        <v>3</v>
      </c>
      <c r="S17" s="36">
        <f t="shared" si="0"/>
        <v>82</v>
      </c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27"/>
      <c r="AL17" s="27"/>
      <c r="AM17" s="27"/>
      <c r="AN17" s="27"/>
      <c r="AO17" s="27"/>
      <c r="AP17" s="27"/>
      <c r="AQ17" s="27"/>
      <c r="AR17" s="27"/>
      <c r="AS17" s="27"/>
      <c r="AT17" s="27"/>
      <c r="AU17" s="27"/>
      <c r="AV17" s="27"/>
      <c r="AW17" s="27"/>
      <c r="AX17" s="27"/>
      <c r="AY17" s="27"/>
      <c r="AZ17" s="27"/>
      <c r="BA17" s="27"/>
      <c r="BB17" s="27"/>
      <c r="BC17" s="27"/>
      <c r="BD17" s="27"/>
      <c r="BE17" s="27"/>
      <c r="BF17" s="27"/>
      <c r="BG17" s="27"/>
      <c r="BH17" s="27"/>
      <c r="BI17" s="27"/>
      <c r="BJ17" s="27"/>
      <c r="BK17" s="27"/>
      <c r="BL17" s="27"/>
      <c r="BM17" s="27"/>
      <c r="BN17" s="27"/>
      <c r="BO17" s="27"/>
      <c r="BP17" s="27"/>
      <c r="BQ17" s="27"/>
      <c r="BR17" s="27"/>
      <c r="BS17" s="27"/>
      <c r="BT17" s="27"/>
      <c r="BU17" s="27"/>
      <c r="BV17" s="27"/>
      <c r="BW17" s="27"/>
      <c r="BX17" s="27"/>
      <c r="BY17" s="27"/>
      <c r="BZ17" s="27"/>
      <c r="CA17" s="27"/>
      <c r="CB17" s="27"/>
      <c r="CC17" s="27"/>
      <c r="CD17" s="27"/>
      <c r="CE17" s="27"/>
      <c r="CF17" s="27"/>
      <c r="CG17" s="27"/>
    </row>
    <row r="18" spans="1:85" s="31" customFormat="1" ht="12.75" customHeight="1" x14ac:dyDescent="0.2">
      <c r="A18" s="32" t="s">
        <v>113</v>
      </c>
      <c r="B18" s="33" t="s">
        <v>67</v>
      </c>
      <c r="C18" s="33" t="s">
        <v>51</v>
      </c>
      <c r="D18" s="46">
        <v>1466100</v>
      </c>
      <c r="E18" s="46">
        <v>850000</v>
      </c>
      <c r="F18" s="34" t="s">
        <v>81</v>
      </c>
      <c r="G18" s="39" t="s">
        <v>80</v>
      </c>
      <c r="H18" s="39" t="s">
        <v>91</v>
      </c>
      <c r="I18" s="39" t="s">
        <v>83</v>
      </c>
      <c r="J18" s="39" t="s">
        <v>92</v>
      </c>
      <c r="K18" s="39" t="s">
        <v>83</v>
      </c>
      <c r="L18" s="35">
        <v>30</v>
      </c>
      <c r="M18" s="35">
        <v>12</v>
      </c>
      <c r="N18" s="35">
        <v>10</v>
      </c>
      <c r="O18" s="35">
        <v>3</v>
      </c>
      <c r="P18" s="35">
        <v>6</v>
      </c>
      <c r="Q18" s="35">
        <v>5</v>
      </c>
      <c r="R18" s="35">
        <v>4</v>
      </c>
      <c r="S18" s="36">
        <f t="shared" si="0"/>
        <v>70</v>
      </c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27"/>
      <c r="AO18" s="27"/>
      <c r="AP18" s="27"/>
      <c r="AQ18" s="27"/>
      <c r="AR18" s="27"/>
      <c r="AS18" s="27"/>
      <c r="AT18" s="27"/>
      <c r="AU18" s="27"/>
      <c r="AV18" s="27"/>
      <c r="AW18" s="27"/>
      <c r="AX18" s="27"/>
      <c r="AY18" s="27"/>
      <c r="AZ18" s="27"/>
      <c r="BA18" s="27"/>
      <c r="BB18" s="27"/>
      <c r="BC18" s="27"/>
      <c r="BD18" s="27"/>
      <c r="BE18" s="27"/>
      <c r="BF18" s="27"/>
      <c r="BG18" s="27"/>
      <c r="BH18" s="27"/>
      <c r="BI18" s="27"/>
      <c r="BJ18" s="27"/>
      <c r="BK18" s="27"/>
      <c r="BL18" s="27"/>
      <c r="BM18" s="27"/>
      <c r="BN18" s="27"/>
      <c r="BO18" s="27"/>
      <c r="BP18" s="27"/>
      <c r="BQ18" s="27"/>
      <c r="BR18" s="27"/>
      <c r="BS18" s="27"/>
      <c r="BT18" s="27"/>
      <c r="BU18" s="27"/>
      <c r="BV18" s="27"/>
      <c r="BW18" s="27"/>
      <c r="BX18" s="27"/>
      <c r="BY18" s="27"/>
      <c r="BZ18" s="27"/>
      <c r="CA18" s="27"/>
      <c r="CB18" s="27"/>
      <c r="CC18" s="27"/>
      <c r="CD18" s="27"/>
      <c r="CE18" s="27"/>
      <c r="CF18" s="27"/>
      <c r="CG18" s="27"/>
    </row>
    <row r="19" spans="1:85" s="31" customFormat="1" ht="12.75" customHeight="1" x14ac:dyDescent="0.2">
      <c r="A19" s="32" t="s">
        <v>114</v>
      </c>
      <c r="B19" s="33" t="s">
        <v>68</v>
      </c>
      <c r="C19" s="33" t="s">
        <v>52</v>
      </c>
      <c r="D19" s="46">
        <v>2672500</v>
      </c>
      <c r="E19" s="46">
        <v>500000</v>
      </c>
      <c r="F19" s="34" t="s">
        <v>93</v>
      </c>
      <c r="G19" s="39" t="s">
        <v>80</v>
      </c>
      <c r="H19" s="39" t="s">
        <v>94</v>
      </c>
      <c r="I19" s="39" t="s">
        <v>80</v>
      </c>
      <c r="J19" s="39" t="s">
        <v>95</v>
      </c>
      <c r="K19" s="39" t="s">
        <v>80</v>
      </c>
      <c r="L19" s="35">
        <v>25</v>
      </c>
      <c r="M19" s="35">
        <v>11</v>
      </c>
      <c r="N19" s="35">
        <v>9</v>
      </c>
      <c r="O19" s="35">
        <v>4</v>
      </c>
      <c r="P19" s="35">
        <v>8</v>
      </c>
      <c r="Q19" s="35">
        <v>7</v>
      </c>
      <c r="R19" s="35">
        <v>5</v>
      </c>
      <c r="S19" s="36">
        <f t="shared" si="0"/>
        <v>69</v>
      </c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7"/>
      <c r="AL19" s="27"/>
      <c r="AM19" s="27"/>
      <c r="AN19" s="27"/>
      <c r="AO19" s="27"/>
      <c r="AP19" s="27"/>
      <c r="AQ19" s="27"/>
      <c r="AR19" s="27"/>
      <c r="AS19" s="27"/>
      <c r="AT19" s="27"/>
      <c r="AU19" s="27"/>
      <c r="AV19" s="27"/>
      <c r="AW19" s="27"/>
      <c r="AX19" s="27"/>
      <c r="AY19" s="27"/>
      <c r="AZ19" s="27"/>
      <c r="BA19" s="27"/>
      <c r="BB19" s="27"/>
      <c r="BC19" s="27"/>
      <c r="BD19" s="27"/>
      <c r="BE19" s="27"/>
      <c r="BF19" s="27"/>
      <c r="BG19" s="27"/>
      <c r="BH19" s="27"/>
      <c r="BI19" s="27"/>
      <c r="BJ19" s="27"/>
      <c r="BK19" s="27"/>
      <c r="BL19" s="27"/>
      <c r="BM19" s="27"/>
      <c r="BN19" s="27"/>
      <c r="BO19" s="27"/>
      <c r="BP19" s="27"/>
      <c r="BQ19" s="27"/>
      <c r="BR19" s="27"/>
      <c r="BS19" s="27"/>
      <c r="BT19" s="27"/>
      <c r="BU19" s="27"/>
      <c r="BV19" s="27"/>
      <c r="BW19" s="27"/>
      <c r="BX19" s="27"/>
      <c r="BY19" s="27"/>
      <c r="BZ19" s="27"/>
      <c r="CA19" s="27"/>
      <c r="CB19" s="27"/>
      <c r="CC19" s="27"/>
      <c r="CD19" s="27"/>
      <c r="CE19" s="27"/>
      <c r="CF19" s="27"/>
      <c r="CG19" s="27"/>
    </row>
    <row r="20" spans="1:85" s="31" customFormat="1" ht="12.75" customHeight="1" x14ac:dyDescent="0.2">
      <c r="A20" s="32" t="s">
        <v>115</v>
      </c>
      <c r="B20" s="33" t="s">
        <v>69</v>
      </c>
      <c r="C20" s="33" t="s">
        <v>53</v>
      </c>
      <c r="D20" s="46">
        <v>4200000</v>
      </c>
      <c r="E20" s="46">
        <v>1000000</v>
      </c>
      <c r="F20" s="34" t="s">
        <v>96</v>
      </c>
      <c r="G20" s="39" t="s">
        <v>80</v>
      </c>
      <c r="H20" s="39" t="s">
        <v>97</v>
      </c>
      <c r="I20" s="39" t="s">
        <v>80</v>
      </c>
      <c r="J20" s="39" t="s">
        <v>98</v>
      </c>
      <c r="K20" s="39" t="s">
        <v>80</v>
      </c>
      <c r="L20" s="35">
        <v>20</v>
      </c>
      <c r="M20" s="35">
        <v>10</v>
      </c>
      <c r="N20" s="35">
        <v>9</v>
      </c>
      <c r="O20" s="35">
        <v>4</v>
      </c>
      <c r="P20" s="35">
        <v>8</v>
      </c>
      <c r="Q20" s="35">
        <v>6</v>
      </c>
      <c r="R20" s="35">
        <v>3</v>
      </c>
      <c r="S20" s="36">
        <f t="shared" si="0"/>
        <v>60</v>
      </c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27"/>
      <c r="AM20" s="27"/>
      <c r="AN20" s="27"/>
      <c r="AO20" s="27"/>
      <c r="AP20" s="27"/>
      <c r="AQ20" s="27"/>
      <c r="AR20" s="27"/>
      <c r="AS20" s="27"/>
      <c r="AT20" s="27"/>
      <c r="AU20" s="27"/>
      <c r="AV20" s="27"/>
      <c r="AW20" s="27"/>
      <c r="AX20" s="27"/>
      <c r="AY20" s="27"/>
      <c r="AZ20" s="27"/>
      <c r="BA20" s="27"/>
      <c r="BB20" s="27"/>
      <c r="BC20" s="27"/>
      <c r="BD20" s="27"/>
      <c r="BE20" s="27"/>
      <c r="BF20" s="27"/>
      <c r="BG20" s="27"/>
      <c r="BH20" s="27"/>
      <c r="BI20" s="27"/>
      <c r="BJ20" s="27"/>
      <c r="BK20" s="27"/>
      <c r="BL20" s="27"/>
      <c r="BM20" s="27"/>
      <c r="BN20" s="27"/>
      <c r="BO20" s="27"/>
      <c r="BP20" s="27"/>
      <c r="BQ20" s="27"/>
      <c r="BR20" s="27"/>
      <c r="BS20" s="27"/>
      <c r="BT20" s="27"/>
      <c r="BU20" s="27"/>
      <c r="BV20" s="27"/>
      <c r="BW20" s="27"/>
      <c r="BX20" s="27"/>
      <c r="BY20" s="27"/>
      <c r="BZ20" s="27"/>
      <c r="CA20" s="27"/>
      <c r="CB20" s="27"/>
      <c r="CC20" s="27"/>
      <c r="CD20" s="27"/>
      <c r="CE20" s="27"/>
      <c r="CF20" s="27"/>
      <c r="CG20" s="27"/>
    </row>
    <row r="21" spans="1:85" s="31" customFormat="1" ht="12.75" customHeight="1" x14ac:dyDescent="0.2">
      <c r="A21" s="32" t="s">
        <v>116</v>
      </c>
      <c r="B21" s="33" t="s">
        <v>70</v>
      </c>
      <c r="C21" s="33" t="s">
        <v>54</v>
      </c>
      <c r="D21" s="46">
        <v>3640000</v>
      </c>
      <c r="E21" s="46">
        <v>1500000</v>
      </c>
      <c r="F21" s="34" t="s">
        <v>85</v>
      </c>
      <c r="G21" s="39" t="s">
        <v>80</v>
      </c>
      <c r="H21" s="39" t="s">
        <v>99</v>
      </c>
      <c r="I21" s="39" t="s">
        <v>80</v>
      </c>
      <c r="J21" s="39" t="s">
        <v>100</v>
      </c>
      <c r="K21" s="39" t="s">
        <v>80</v>
      </c>
      <c r="L21" s="35">
        <v>39</v>
      </c>
      <c r="M21" s="35">
        <v>11</v>
      </c>
      <c r="N21" s="35">
        <v>13</v>
      </c>
      <c r="O21" s="35">
        <v>5</v>
      </c>
      <c r="P21" s="35">
        <v>7</v>
      </c>
      <c r="Q21" s="35">
        <v>9</v>
      </c>
      <c r="R21" s="35">
        <v>2</v>
      </c>
      <c r="S21" s="36">
        <f t="shared" si="0"/>
        <v>86</v>
      </c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27"/>
      <c r="AK21" s="27"/>
      <c r="AL21" s="27"/>
      <c r="AM21" s="27"/>
      <c r="AN21" s="27"/>
      <c r="AO21" s="27"/>
      <c r="AP21" s="27"/>
      <c r="AQ21" s="27"/>
      <c r="AR21" s="27"/>
      <c r="AS21" s="27"/>
      <c r="AT21" s="27"/>
      <c r="AU21" s="27"/>
      <c r="AV21" s="27"/>
      <c r="AW21" s="27"/>
      <c r="AX21" s="27"/>
      <c r="AY21" s="27"/>
      <c r="AZ21" s="27"/>
      <c r="BA21" s="27"/>
      <c r="BB21" s="27"/>
      <c r="BC21" s="27"/>
      <c r="BD21" s="27"/>
      <c r="BE21" s="27"/>
      <c r="BF21" s="27"/>
      <c r="BG21" s="27"/>
      <c r="BH21" s="27"/>
      <c r="BI21" s="27"/>
      <c r="BJ21" s="27"/>
      <c r="BK21" s="27"/>
      <c r="BL21" s="27"/>
      <c r="BM21" s="27"/>
      <c r="BN21" s="27"/>
      <c r="BO21" s="27"/>
      <c r="BP21" s="27"/>
      <c r="BQ21" s="27"/>
      <c r="BR21" s="27"/>
      <c r="BS21" s="27"/>
      <c r="BT21" s="27"/>
      <c r="BU21" s="27"/>
      <c r="BV21" s="27"/>
      <c r="BW21" s="27"/>
      <c r="BX21" s="27"/>
      <c r="BY21" s="27"/>
      <c r="BZ21" s="27"/>
      <c r="CA21" s="27"/>
      <c r="CB21" s="27"/>
      <c r="CC21" s="27"/>
      <c r="CD21" s="27"/>
      <c r="CE21" s="27"/>
      <c r="CF21" s="27"/>
      <c r="CG21" s="27"/>
    </row>
    <row r="22" spans="1:85" s="31" customFormat="1" ht="12.75" customHeight="1" x14ac:dyDescent="0.2">
      <c r="A22" s="32" t="s">
        <v>117</v>
      </c>
      <c r="B22" s="33" t="s">
        <v>71</v>
      </c>
      <c r="C22" s="33" t="s">
        <v>55</v>
      </c>
      <c r="D22" s="46">
        <v>5666000</v>
      </c>
      <c r="E22" s="46">
        <v>1700000</v>
      </c>
      <c r="F22" s="34" t="s">
        <v>79</v>
      </c>
      <c r="G22" s="39" t="s">
        <v>80</v>
      </c>
      <c r="H22" s="39" t="s">
        <v>88</v>
      </c>
      <c r="I22" s="39" t="s">
        <v>80</v>
      </c>
      <c r="J22" s="39" t="s">
        <v>101</v>
      </c>
      <c r="K22" s="39" t="s">
        <v>80</v>
      </c>
      <c r="L22" s="35">
        <v>37</v>
      </c>
      <c r="M22" s="35">
        <v>14</v>
      </c>
      <c r="N22" s="35">
        <v>13</v>
      </c>
      <c r="O22" s="35">
        <v>5</v>
      </c>
      <c r="P22" s="35">
        <v>9</v>
      </c>
      <c r="Q22" s="35">
        <v>9</v>
      </c>
      <c r="R22" s="35">
        <v>4</v>
      </c>
      <c r="S22" s="36">
        <f t="shared" si="0"/>
        <v>91</v>
      </c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27"/>
      <c r="AK22" s="27"/>
      <c r="AL22" s="27"/>
      <c r="AM22" s="27"/>
      <c r="AN22" s="27"/>
      <c r="AO22" s="27"/>
      <c r="AP22" s="27"/>
      <c r="AQ22" s="27"/>
      <c r="AR22" s="27"/>
      <c r="AS22" s="27"/>
      <c r="AT22" s="27"/>
      <c r="AU22" s="27"/>
      <c r="AV22" s="27"/>
      <c r="AW22" s="27"/>
      <c r="AX22" s="27"/>
      <c r="AY22" s="27"/>
      <c r="AZ22" s="27"/>
      <c r="BA22" s="27"/>
      <c r="BB22" s="27"/>
      <c r="BC22" s="27"/>
      <c r="BD22" s="27"/>
      <c r="BE22" s="27"/>
      <c r="BF22" s="27"/>
      <c r="BG22" s="27"/>
      <c r="BH22" s="27"/>
      <c r="BI22" s="27"/>
      <c r="BJ22" s="27"/>
      <c r="BK22" s="27"/>
      <c r="BL22" s="27"/>
      <c r="BM22" s="27"/>
      <c r="BN22" s="27"/>
      <c r="BO22" s="27"/>
      <c r="BP22" s="27"/>
      <c r="BQ22" s="27"/>
      <c r="BR22" s="27"/>
      <c r="BS22" s="27"/>
      <c r="BT22" s="27"/>
      <c r="BU22" s="27"/>
      <c r="BV22" s="27"/>
      <c r="BW22" s="27"/>
      <c r="BX22" s="27"/>
      <c r="BY22" s="27"/>
      <c r="BZ22" s="27"/>
      <c r="CA22" s="27"/>
      <c r="CB22" s="27"/>
      <c r="CC22" s="27"/>
      <c r="CD22" s="27"/>
      <c r="CE22" s="27"/>
      <c r="CF22" s="27"/>
      <c r="CG22" s="27"/>
    </row>
    <row r="23" spans="1:85" s="31" customFormat="1" ht="12.75" customHeight="1" x14ac:dyDescent="0.2">
      <c r="A23" s="32" t="s">
        <v>118</v>
      </c>
      <c r="B23" s="33" t="s">
        <v>72</v>
      </c>
      <c r="C23" s="33" t="s">
        <v>56</v>
      </c>
      <c r="D23" s="46">
        <v>4509000</v>
      </c>
      <c r="E23" s="46">
        <v>2100000</v>
      </c>
      <c r="F23" s="34" t="s">
        <v>89</v>
      </c>
      <c r="G23" s="39" t="s">
        <v>80</v>
      </c>
      <c r="H23" s="39" t="s">
        <v>93</v>
      </c>
      <c r="I23" s="39" t="s">
        <v>80</v>
      </c>
      <c r="J23" s="39" t="s">
        <v>82</v>
      </c>
      <c r="K23" s="39" t="s">
        <v>83</v>
      </c>
      <c r="L23" s="35">
        <v>35</v>
      </c>
      <c r="M23" s="35">
        <v>13</v>
      </c>
      <c r="N23" s="35">
        <v>13</v>
      </c>
      <c r="O23" s="35">
        <v>4</v>
      </c>
      <c r="P23" s="35">
        <v>8</v>
      </c>
      <c r="Q23" s="35">
        <v>7</v>
      </c>
      <c r="R23" s="35">
        <v>4</v>
      </c>
      <c r="S23" s="36">
        <f t="shared" si="0"/>
        <v>84</v>
      </c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27"/>
      <c r="AJ23" s="27"/>
      <c r="AK23" s="27"/>
      <c r="AL23" s="27"/>
      <c r="AM23" s="27"/>
      <c r="AN23" s="27"/>
      <c r="AO23" s="27"/>
      <c r="AP23" s="27"/>
      <c r="AQ23" s="27"/>
      <c r="AR23" s="27"/>
      <c r="AS23" s="27"/>
      <c r="AT23" s="27"/>
      <c r="AU23" s="27"/>
      <c r="AV23" s="27"/>
      <c r="AW23" s="27"/>
      <c r="AX23" s="27"/>
      <c r="AY23" s="27"/>
      <c r="AZ23" s="27"/>
      <c r="BA23" s="27"/>
      <c r="BB23" s="27"/>
      <c r="BC23" s="27"/>
      <c r="BD23" s="27"/>
      <c r="BE23" s="27"/>
      <c r="BF23" s="27"/>
      <c r="BG23" s="27"/>
      <c r="BH23" s="27"/>
      <c r="BI23" s="27"/>
      <c r="BJ23" s="27"/>
      <c r="BK23" s="27"/>
      <c r="BL23" s="27"/>
      <c r="BM23" s="27"/>
      <c r="BN23" s="27"/>
      <c r="BO23" s="27"/>
      <c r="BP23" s="27"/>
      <c r="BQ23" s="27"/>
      <c r="BR23" s="27"/>
      <c r="BS23" s="27"/>
      <c r="BT23" s="27"/>
      <c r="BU23" s="27"/>
      <c r="BV23" s="27"/>
      <c r="BW23" s="27"/>
      <c r="BX23" s="27"/>
      <c r="BY23" s="27"/>
      <c r="BZ23" s="27"/>
      <c r="CA23" s="27"/>
      <c r="CB23" s="27"/>
      <c r="CC23" s="27"/>
      <c r="CD23" s="27"/>
      <c r="CE23" s="27"/>
      <c r="CF23" s="27"/>
      <c r="CG23" s="27"/>
    </row>
    <row r="24" spans="1:85" s="31" customFormat="1" ht="12.75" customHeight="1" x14ac:dyDescent="0.2">
      <c r="A24" s="32" t="s">
        <v>119</v>
      </c>
      <c r="B24" s="33" t="s">
        <v>66</v>
      </c>
      <c r="C24" s="33" t="s">
        <v>57</v>
      </c>
      <c r="D24" s="46">
        <v>3129535</v>
      </c>
      <c r="E24" s="46">
        <v>840000</v>
      </c>
      <c r="F24" s="34" t="s">
        <v>102</v>
      </c>
      <c r="G24" s="39" t="s">
        <v>80</v>
      </c>
      <c r="H24" s="39" t="s">
        <v>84</v>
      </c>
      <c r="I24" s="39" t="s">
        <v>80</v>
      </c>
      <c r="J24" s="39" t="s">
        <v>103</v>
      </c>
      <c r="K24" s="39" t="s">
        <v>80</v>
      </c>
      <c r="L24" s="35">
        <v>33</v>
      </c>
      <c r="M24" s="35">
        <v>13</v>
      </c>
      <c r="N24" s="35">
        <v>13</v>
      </c>
      <c r="O24" s="35">
        <v>4</v>
      </c>
      <c r="P24" s="35">
        <v>7</v>
      </c>
      <c r="Q24" s="35">
        <v>7</v>
      </c>
      <c r="R24" s="35">
        <v>3</v>
      </c>
      <c r="S24" s="36">
        <f t="shared" si="0"/>
        <v>80</v>
      </c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27"/>
      <c r="AJ24" s="27"/>
      <c r="AK24" s="27"/>
      <c r="AL24" s="27"/>
      <c r="AM24" s="27"/>
      <c r="AN24" s="27"/>
      <c r="AO24" s="27"/>
      <c r="AP24" s="27"/>
      <c r="AQ24" s="27"/>
      <c r="AR24" s="27"/>
      <c r="AS24" s="27"/>
      <c r="AT24" s="27"/>
      <c r="AU24" s="27"/>
      <c r="AV24" s="27"/>
      <c r="AW24" s="27"/>
      <c r="AX24" s="27"/>
      <c r="AY24" s="27"/>
      <c r="AZ24" s="27"/>
      <c r="BA24" s="27"/>
      <c r="BB24" s="27"/>
      <c r="BC24" s="27"/>
      <c r="BD24" s="27"/>
      <c r="BE24" s="27"/>
      <c r="BF24" s="27"/>
      <c r="BG24" s="27"/>
      <c r="BH24" s="27"/>
      <c r="BI24" s="27"/>
      <c r="BJ24" s="27"/>
      <c r="BK24" s="27"/>
      <c r="BL24" s="27"/>
      <c r="BM24" s="27"/>
      <c r="BN24" s="27"/>
      <c r="BO24" s="27"/>
      <c r="BP24" s="27"/>
      <c r="BQ24" s="27"/>
      <c r="BR24" s="27"/>
      <c r="BS24" s="27"/>
      <c r="BT24" s="27"/>
      <c r="BU24" s="27"/>
      <c r="BV24" s="27"/>
      <c r="BW24" s="27"/>
      <c r="BX24" s="27"/>
      <c r="BY24" s="27"/>
      <c r="BZ24" s="27"/>
      <c r="CA24" s="27"/>
      <c r="CB24" s="27"/>
      <c r="CC24" s="27"/>
      <c r="CD24" s="27"/>
      <c r="CE24" s="27"/>
      <c r="CF24" s="27"/>
      <c r="CG24" s="27"/>
    </row>
    <row r="25" spans="1:85" s="31" customFormat="1" ht="12.75" customHeight="1" x14ac:dyDescent="0.2">
      <c r="A25" s="32" t="s">
        <v>120</v>
      </c>
      <c r="B25" s="33" t="s">
        <v>73</v>
      </c>
      <c r="C25" s="33" t="s">
        <v>58</v>
      </c>
      <c r="D25" s="46">
        <v>3850960</v>
      </c>
      <c r="E25" s="46">
        <v>2000000</v>
      </c>
      <c r="F25" s="34" t="s">
        <v>104</v>
      </c>
      <c r="G25" s="39" t="s">
        <v>80</v>
      </c>
      <c r="H25" s="39" t="s">
        <v>79</v>
      </c>
      <c r="I25" s="39" t="s">
        <v>86</v>
      </c>
      <c r="J25" s="39" t="s">
        <v>105</v>
      </c>
      <c r="K25" s="39" t="s">
        <v>80</v>
      </c>
      <c r="L25" s="35">
        <v>30</v>
      </c>
      <c r="M25" s="35">
        <v>12</v>
      </c>
      <c r="N25" s="35">
        <v>12</v>
      </c>
      <c r="O25" s="35">
        <v>5</v>
      </c>
      <c r="P25" s="35">
        <v>9</v>
      </c>
      <c r="Q25" s="35">
        <v>9</v>
      </c>
      <c r="R25" s="35">
        <v>5</v>
      </c>
      <c r="S25" s="36">
        <f t="shared" si="0"/>
        <v>82</v>
      </c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P25" s="27"/>
      <c r="AQ25" s="27"/>
      <c r="AR25" s="27"/>
      <c r="AS25" s="27"/>
      <c r="AT25" s="27"/>
      <c r="AU25" s="27"/>
      <c r="AV25" s="27"/>
      <c r="AW25" s="27"/>
      <c r="AX25" s="27"/>
      <c r="AY25" s="27"/>
      <c r="AZ25" s="27"/>
      <c r="BA25" s="27"/>
      <c r="BB25" s="27"/>
      <c r="BC25" s="27"/>
      <c r="BD25" s="27"/>
      <c r="BE25" s="27"/>
      <c r="BF25" s="27"/>
      <c r="BG25" s="27"/>
      <c r="BH25" s="27"/>
      <c r="BI25" s="27"/>
      <c r="BJ25" s="27"/>
      <c r="BK25" s="27"/>
      <c r="BL25" s="27"/>
      <c r="BM25" s="27"/>
      <c r="BN25" s="27"/>
      <c r="BO25" s="27"/>
      <c r="BP25" s="27"/>
      <c r="BQ25" s="27"/>
      <c r="BR25" s="27"/>
      <c r="BS25" s="27"/>
      <c r="BT25" s="27"/>
      <c r="BU25" s="27"/>
      <c r="BV25" s="27"/>
      <c r="BW25" s="27"/>
      <c r="BX25" s="27"/>
      <c r="BY25" s="27"/>
      <c r="BZ25" s="27"/>
      <c r="CA25" s="27"/>
      <c r="CB25" s="27"/>
      <c r="CC25" s="27"/>
      <c r="CD25" s="27"/>
      <c r="CE25" s="27"/>
      <c r="CF25" s="27"/>
      <c r="CG25" s="27"/>
    </row>
    <row r="26" spans="1:85" s="31" customFormat="1" ht="12.75" customHeight="1" x14ac:dyDescent="0.2">
      <c r="A26" s="32" t="s">
        <v>121</v>
      </c>
      <c r="B26" s="33" t="s">
        <v>74</v>
      </c>
      <c r="C26" s="33" t="s">
        <v>59</v>
      </c>
      <c r="D26" s="46">
        <v>2657900</v>
      </c>
      <c r="E26" s="46">
        <v>970000</v>
      </c>
      <c r="F26" s="34" t="s">
        <v>106</v>
      </c>
      <c r="G26" s="39" t="s">
        <v>80</v>
      </c>
      <c r="H26" s="39" t="s">
        <v>96</v>
      </c>
      <c r="I26" s="39" t="s">
        <v>80</v>
      </c>
      <c r="J26" s="39" t="s">
        <v>107</v>
      </c>
      <c r="K26" s="39" t="s">
        <v>80</v>
      </c>
      <c r="L26" s="35">
        <v>32</v>
      </c>
      <c r="M26" s="35">
        <v>13</v>
      </c>
      <c r="N26" s="35">
        <v>11</v>
      </c>
      <c r="O26" s="35">
        <v>4</v>
      </c>
      <c r="P26" s="35">
        <v>8</v>
      </c>
      <c r="Q26" s="35">
        <v>7</v>
      </c>
      <c r="R26" s="35">
        <v>2</v>
      </c>
      <c r="S26" s="36">
        <f t="shared" si="0"/>
        <v>77</v>
      </c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7"/>
      <c r="AO26" s="27"/>
      <c r="AP26" s="27"/>
      <c r="AQ26" s="27"/>
      <c r="AR26" s="27"/>
      <c r="AS26" s="27"/>
      <c r="AT26" s="27"/>
      <c r="AU26" s="27"/>
      <c r="AV26" s="27"/>
      <c r="AW26" s="27"/>
      <c r="AX26" s="27"/>
      <c r="AY26" s="27"/>
      <c r="AZ26" s="27"/>
      <c r="BA26" s="27"/>
      <c r="BB26" s="27"/>
      <c r="BC26" s="27"/>
      <c r="BD26" s="27"/>
      <c r="BE26" s="27"/>
      <c r="BF26" s="27"/>
      <c r="BG26" s="27"/>
      <c r="BH26" s="27"/>
      <c r="BI26" s="27"/>
      <c r="BJ26" s="27"/>
      <c r="BK26" s="27"/>
      <c r="BL26" s="27"/>
      <c r="BM26" s="27"/>
      <c r="BN26" s="27"/>
      <c r="BO26" s="27"/>
      <c r="BP26" s="27"/>
      <c r="BQ26" s="27"/>
      <c r="BR26" s="27"/>
      <c r="BS26" s="27"/>
      <c r="BT26" s="27"/>
      <c r="BU26" s="27"/>
      <c r="BV26" s="27"/>
      <c r="BW26" s="27"/>
      <c r="BX26" s="27"/>
      <c r="BY26" s="27"/>
      <c r="BZ26" s="27"/>
      <c r="CA26" s="27"/>
      <c r="CB26" s="27"/>
      <c r="CC26" s="27"/>
      <c r="CD26" s="27"/>
      <c r="CE26" s="27"/>
      <c r="CF26" s="27"/>
      <c r="CG26" s="27"/>
    </row>
    <row r="27" spans="1:85" s="31" customFormat="1" ht="12.75" customHeight="1" x14ac:dyDescent="0.2">
      <c r="A27" s="32" t="s">
        <v>122</v>
      </c>
      <c r="B27" s="33" t="s">
        <v>75</v>
      </c>
      <c r="C27" s="33" t="s">
        <v>60</v>
      </c>
      <c r="D27" s="46">
        <v>4100000</v>
      </c>
      <c r="E27" s="46">
        <v>1200000</v>
      </c>
      <c r="F27" s="34" t="s">
        <v>91</v>
      </c>
      <c r="G27" s="39" t="s">
        <v>83</v>
      </c>
      <c r="H27" s="39" t="s">
        <v>106</v>
      </c>
      <c r="I27" s="39" t="s">
        <v>80</v>
      </c>
      <c r="J27" s="39" t="s">
        <v>87</v>
      </c>
      <c r="K27" s="39" t="s">
        <v>80</v>
      </c>
      <c r="L27" s="35">
        <v>25</v>
      </c>
      <c r="M27" s="35">
        <v>11</v>
      </c>
      <c r="N27" s="35">
        <v>10</v>
      </c>
      <c r="O27" s="35">
        <v>5</v>
      </c>
      <c r="P27" s="35">
        <v>8</v>
      </c>
      <c r="Q27" s="35">
        <v>7</v>
      </c>
      <c r="R27" s="35">
        <v>2</v>
      </c>
      <c r="S27" s="36">
        <f t="shared" si="0"/>
        <v>68</v>
      </c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7"/>
      <c r="AS27" s="27"/>
      <c r="AT27" s="27"/>
      <c r="AU27" s="27"/>
      <c r="AV27" s="27"/>
      <c r="AW27" s="27"/>
      <c r="AX27" s="27"/>
      <c r="AY27" s="27"/>
      <c r="AZ27" s="27"/>
      <c r="BA27" s="27"/>
      <c r="BB27" s="27"/>
      <c r="BC27" s="27"/>
      <c r="BD27" s="27"/>
      <c r="BE27" s="27"/>
      <c r="BF27" s="27"/>
      <c r="BG27" s="27"/>
      <c r="BH27" s="27"/>
      <c r="BI27" s="27"/>
      <c r="BJ27" s="27"/>
      <c r="BK27" s="27"/>
      <c r="BL27" s="27"/>
      <c r="BM27" s="27"/>
      <c r="BN27" s="27"/>
      <c r="BO27" s="27"/>
      <c r="BP27" s="27"/>
      <c r="BQ27" s="27"/>
      <c r="BR27" s="27"/>
      <c r="BS27" s="27"/>
      <c r="BT27" s="27"/>
      <c r="BU27" s="27"/>
      <c r="BV27" s="27"/>
      <c r="BW27" s="27"/>
      <c r="BX27" s="27"/>
      <c r="BY27" s="27"/>
      <c r="BZ27" s="27"/>
      <c r="CA27" s="27"/>
      <c r="CB27" s="27"/>
      <c r="CC27" s="27"/>
      <c r="CD27" s="27"/>
      <c r="CE27" s="27"/>
      <c r="CF27" s="27"/>
      <c r="CG27" s="27"/>
    </row>
    <row r="28" spans="1:85" s="31" customFormat="1" ht="12.75" customHeight="1" x14ac:dyDescent="0.2">
      <c r="A28" s="32" t="s">
        <v>123</v>
      </c>
      <c r="B28" s="33" t="s">
        <v>76</v>
      </c>
      <c r="C28" s="33" t="s">
        <v>61</v>
      </c>
      <c r="D28" s="46">
        <v>7196650</v>
      </c>
      <c r="E28" s="46">
        <v>1900000</v>
      </c>
      <c r="F28" s="34" t="s">
        <v>97</v>
      </c>
      <c r="G28" s="39" t="s">
        <v>80</v>
      </c>
      <c r="H28" s="39" t="s">
        <v>81</v>
      </c>
      <c r="I28" s="39" t="s">
        <v>80</v>
      </c>
      <c r="J28" s="39" t="s">
        <v>90</v>
      </c>
      <c r="K28" s="39" t="s">
        <v>86</v>
      </c>
      <c r="L28" s="35">
        <v>32</v>
      </c>
      <c r="M28" s="35">
        <v>12</v>
      </c>
      <c r="N28" s="35">
        <v>13</v>
      </c>
      <c r="O28" s="35">
        <v>5</v>
      </c>
      <c r="P28" s="35">
        <v>7</v>
      </c>
      <c r="Q28" s="35">
        <v>9</v>
      </c>
      <c r="R28" s="35">
        <v>5</v>
      </c>
      <c r="S28" s="36">
        <f t="shared" si="0"/>
        <v>83</v>
      </c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27"/>
      <c r="AJ28" s="27"/>
      <c r="AK28" s="27"/>
      <c r="AL28" s="27"/>
      <c r="AM28" s="27"/>
      <c r="AN28" s="27"/>
      <c r="AO28" s="27"/>
      <c r="AP28" s="27"/>
      <c r="AQ28" s="27"/>
      <c r="AR28" s="27"/>
      <c r="AS28" s="27"/>
      <c r="AT28" s="27"/>
      <c r="AU28" s="27"/>
      <c r="AV28" s="27"/>
      <c r="AW28" s="27"/>
      <c r="AX28" s="27"/>
      <c r="AY28" s="27"/>
      <c r="AZ28" s="27"/>
      <c r="BA28" s="27"/>
      <c r="BB28" s="27"/>
      <c r="BC28" s="27"/>
      <c r="BD28" s="27"/>
      <c r="BE28" s="27"/>
      <c r="BF28" s="27"/>
      <c r="BG28" s="27"/>
      <c r="BH28" s="27"/>
      <c r="BI28" s="27"/>
      <c r="BJ28" s="27"/>
      <c r="BK28" s="27"/>
      <c r="BL28" s="27"/>
      <c r="BM28" s="27"/>
      <c r="BN28" s="27"/>
      <c r="BO28" s="27"/>
      <c r="BP28" s="27"/>
      <c r="BQ28" s="27"/>
      <c r="BR28" s="27"/>
      <c r="BS28" s="27"/>
      <c r="BT28" s="27"/>
      <c r="BU28" s="27"/>
      <c r="BV28" s="27"/>
      <c r="BW28" s="27"/>
      <c r="BX28" s="27"/>
      <c r="BY28" s="27"/>
      <c r="BZ28" s="27"/>
      <c r="CA28" s="27"/>
      <c r="CB28" s="27"/>
      <c r="CC28" s="27"/>
      <c r="CD28" s="27"/>
      <c r="CE28" s="27"/>
      <c r="CF28" s="27"/>
      <c r="CG28" s="27"/>
    </row>
    <row r="29" spans="1:85" s="31" customFormat="1" ht="12.75" customHeight="1" x14ac:dyDescent="0.2">
      <c r="A29" s="32" t="s">
        <v>124</v>
      </c>
      <c r="B29" s="33" t="s">
        <v>77</v>
      </c>
      <c r="C29" s="33" t="s">
        <v>62</v>
      </c>
      <c r="D29" s="46">
        <v>2763500</v>
      </c>
      <c r="E29" s="46">
        <v>1700000</v>
      </c>
      <c r="F29" s="34" t="s">
        <v>84</v>
      </c>
      <c r="G29" s="39" t="s">
        <v>80</v>
      </c>
      <c r="H29" s="39" t="s">
        <v>102</v>
      </c>
      <c r="I29" s="39" t="s">
        <v>80</v>
      </c>
      <c r="J29" s="39" t="s">
        <v>92</v>
      </c>
      <c r="K29" s="39" t="s">
        <v>83</v>
      </c>
      <c r="L29" s="35">
        <v>32</v>
      </c>
      <c r="M29" s="35">
        <v>13</v>
      </c>
      <c r="N29" s="35">
        <v>12</v>
      </c>
      <c r="O29" s="35">
        <v>5</v>
      </c>
      <c r="P29" s="35">
        <v>7</v>
      </c>
      <c r="Q29" s="35">
        <v>9</v>
      </c>
      <c r="R29" s="35">
        <v>4</v>
      </c>
      <c r="S29" s="36">
        <f t="shared" si="0"/>
        <v>82</v>
      </c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27"/>
      <c r="AJ29" s="27"/>
      <c r="AK29" s="27"/>
      <c r="AL29" s="27"/>
      <c r="AM29" s="27"/>
      <c r="AN29" s="27"/>
      <c r="AO29" s="27"/>
      <c r="AP29" s="27"/>
      <c r="AQ29" s="27"/>
      <c r="AR29" s="27"/>
      <c r="AS29" s="27"/>
      <c r="AT29" s="27"/>
      <c r="AU29" s="27"/>
      <c r="AV29" s="27"/>
      <c r="AW29" s="27"/>
      <c r="AX29" s="27"/>
      <c r="AY29" s="27"/>
      <c r="AZ29" s="27"/>
      <c r="BA29" s="27"/>
      <c r="BB29" s="27"/>
      <c r="BC29" s="27"/>
      <c r="BD29" s="27"/>
      <c r="BE29" s="27"/>
      <c r="BF29" s="27"/>
      <c r="BG29" s="27"/>
      <c r="BH29" s="27"/>
      <c r="BI29" s="27"/>
      <c r="BJ29" s="27"/>
      <c r="BK29" s="27"/>
      <c r="BL29" s="27"/>
      <c r="BM29" s="27"/>
      <c r="BN29" s="27"/>
      <c r="BO29" s="27"/>
      <c r="BP29" s="27"/>
      <c r="BQ29" s="27"/>
      <c r="BR29" s="27"/>
      <c r="BS29" s="27"/>
      <c r="BT29" s="27"/>
      <c r="BU29" s="27"/>
      <c r="BV29" s="27"/>
      <c r="BW29" s="27"/>
      <c r="BX29" s="27"/>
      <c r="BY29" s="27"/>
      <c r="BZ29" s="27"/>
      <c r="CA29" s="27"/>
      <c r="CB29" s="27"/>
      <c r="CC29" s="27"/>
      <c r="CD29" s="27"/>
      <c r="CE29" s="27"/>
      <c r="CF29" s="27"/>
      <c r="CG29" s="27"/>
    </row>
    <row r="30" spans="1:85" s="31" customFormat="1" ht="12.75" customHeight="1" x14ac:dyDescent="0.2">
      <c r="A30" s="32" t="s">
        <v>125</v>
      </c>
      <c r="B30" s="33" t="s">
        <v>78</v>
      </c>
      <c r="C30" s="33" t="s">
        <v>63</v>
      </c>
      <c r="D30" s="46">
        <v>3408000</v>
      </c>
      <c r="E30" s="46">
        <v>1250000</v>
      </c>
      <c r="F30" s="34" t="s">
        <v>94</v>
      </c>
      <c r="G30" s="39" t="s">
        <v>80</v>
      </c>
      <c r="H30" s="39" t="s">
        <v>85</v>
      </c>
      <c r="I30" s="39" t="s">
        <v>80</v>
      </c>
      <c r="J30" s="39" t="s">
        <v>95</v>
      </c>
      <c r="K30" s="39" t="s">
        <v>80</v>
      </c>
      <c r="L30" s="35">
        <v>25</v>
      </c>
      <c r="M30" s="35">
        <v>10</v>
      </c>
      <c r="N30" s="35">
        <v>10</v>
      </c>
      <c r="O30" s="35">
        <v>4</v>
      </c>
      <c r="P30" s="35">
        <v>8</v>
      </c>
      <c r="Q30" s="35">
        <v>7</v>
      </c>
      <c r="R30" s="35">
        <v>4</v>
      </c>
      <c r="S30" s="36">
        <f t="shared" si="0"/>
        <v>68</v>
      </c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27"/>
      <c r="AJ30" s="27"/>
      <c r="AK30" s="27"/>
      <c r="AL30" s="27"/>
      <c r="AM30" s="27"/>
      <c r="AN30" s="27"/>
      <c r="AO30" s="27"/>
      <c r="AP30" s="27"/>
      <c r="AQ30" s="27"/>
      <c r="AR30" s="27"/>
      <c r="AS30" s="27"/>
      <c r="AT30" s="27"/>
      <c r="AU30" s="27"/>
      <c r="AV30" s="27"/>
      <c r="AW30" s="27"/>
      <c r="AX30" s="27"/>
      <c r="AY30" s="27"/>
      <c r="AZ30" s="27"/>
      <c r="BA30" s="27"/>
      <c r="BB30" s="27"/>
      <c r="BC30" s="27"/>
      <c r="BD30" s="27"/>
      <c r="BE30" s="27"/>
      <c r="BF30" s="27"/>
      <c r="BG30" s="27"/>
      <c r="BH30" s="27"/>
      <c r="BI30" s="27"/>
      <c r="BJ30" s="27"/>
      <c r="BK30" s="27"/>
      <c r="BL30" s="27"/>
      <c r="BM30" s="27"/>
      <c r="BN30" s="27"/>
      <c r="BO30" s="27"/>
      <c r="BP30" s="27"/>
      <c r="BQ30" s="27"/>
      <c r="BR30" s="27"/>
      <c r="BS30" s="27"/>
      <c r="BT30" s="27"/>
      <c r="BU30" s="27"/>
      <c r="BV30" s="27"/>
      <c r="BW30" s="27"/>
      <c r="BX30" s="27"/>
      <c r="BY30" s="27"/>
      <c r="BZ30" s="27"/>
      <c r="CA30" s="27"/>
      <c r="CB30" s="27"/>
      <c r="CC30" s="27"/>
      <c r="CD30" s="27"/>
      <c r="CE30" s="27"/>
      <c r="CF30" s="27"/>
      <c r="CG30" s="27"/>
    </row>
    <row r="31" spans="1:85" x14ac:dyDescent="0.3">
      <c r="D31" s="44">
        <f>SUM(D15:D30)</f>
        <v>60631885</v>
      </c>
      <c r="E31" s="44">
        <f>SUM(E15:E30)</f>
        <v>21110000</v>
      </c>
      <c r="F31" s="40"/>
    </row>
    <row r="32" spans="1:85" x14ac:dyDescent="0.3">
      <c r="E32" s="40"/>
      <c r="F32" s="40"/>
      <c r="G32" s="40"/>
      <c r="H32" s="40"/>
    </row>
  </sheetData>
  <mergeCells count="18">
    <mergeCell ref="D8:K8"/>
    <mergeCell ref="D10:K10"/>
    <mergeCell ref="A12:A14"/>
    <mergeCell ref="B12:B14"/>
    <mergeCell ref="C12:C14"/>
    <mergeCell ref="D12:D14"/>
    <mergeCell ref="E12:E14"/>
    <mergeCell ref="F12:G13"/>
    <mergeCell ref="H12:I13"/>
    <mergeCell ref="J12:K13"/>
    <mergeCell ref="R12:R13"/>
    <mergeCell ref="S12:S13"/>
    <mergeCell ref="L12:L13"/>
    <mergeCell ref="M12:M13"/>
    <mergeCell ref="N12:N13"/>
    <mergeCell ref="O12:O13"/>
    <mergeCell ref="P12:P13"/>
    <mergeCell ref="Q12:Q13"/>
  </mergeCells>
  <dataValidations count="4">
    <dataValidation type="decimal" operator="lessThanOrEqual" allowBlank="1" showInputMessage="1" showErrorMessage="1" error="max. 40" sqref="L15:L30" xr:uid="{AE83336C-0A6B-401E-8DE5-7C179358D355}">
      <formula1>40</formula1>
    </dataValidation>
    <dataValidation type="decimal" operator="lessThanOrEqual" allowBlank="1" showInputMessage="1" showErrorMessage="1" error="max. 15" sqref="M15:N30" xr:uid="{EE12356F-6F0C-4FF7-8C32-3FC3AD0D4D11}">
      <formula1>15</formula1>
    </dataValidation>
    <dataValidation type="decimal" operator="lessThanOrEqual" allowBlank="1" showInputMessage="1" showErrorMessage="1" error="max. 10" sqref="P15:Q30" xr:uid="{8C2B9C6F-19A0-4702-9C07-E74A1A838370}">
      <formula1>10</formula1>
    </dataValidation>
    <dataValidation type="decimal" operator="lessThanOrEqual" allowBlank="1" showInputMessage="1" showErrorMessage="1" error="max. 5" sqref="O15:O30 R15:R30" xr:uid="{D13E379A-80CC-40D7-88D0-7218DDA9B6F7}">
      <formula1>5</formula1>
    </dataValidation>
  </dataValidation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BD5963-D142-4625-BA6E-6907ECFC3828}">
  <dimension ref="A1:CG32"/>
  <sheetViews>
    <sheetView zoomScale="80" zoomScaleNormal="80" workbookViewId="0"/>
  </sheetViews>
  <sheetFormatPr defaultColWidth="9.109375" defaultRowHeight="12" x14ac:dyDescent="0.3"/>
  <cols>
    <col min="1" max="1" width="11.6640625" style="27" customWidth="1"/>
    <col min="2" max="2" width="27.88671875" style="27" customWidth="1"/>
    <col min="3" max="3" width="25.5546875" style="27" customWidth="1"/>
    <col min="4" max="4" width="15.5546875" style="27" customWidth="1"/>
    <col min="5" max="5" width="15" style="27" customWidth="1"/>
    <col min="6" max="6" width="17.5546875" style="27" customWidth="1"/>
    <col min="7" max="7" width="5.6640625" style="28" customWidth="1"/>
    <col min="8" max="8" width="19.44140625" style="28" customWidth="1"/>
    <col min="9" max="9" width="5.6640625" style="27" customWidth="1"/>
    <col min="10" max="10" width="19" style="27" customWidth="1"/>
    <col min="11" max="11" width="5.6640625" style="27" customWidth="1"/>
    <col min="12" max="12" width="9.6640625" style="27" customWidth="1"/>
    <col min="13" max="19" width="9.33203125" style="27" customWidth="1"/>
    <col min="20" max="16384" width="9.109375" style="27"/>
  </cols>
  <sheetData>
    <row r="1" spans="1:85" ht="38.25" customHeight="1" x14ac:dyDescent="0.3">
      <c r="A1" s="26" t="s">
        <v>35</v>
      </c>
    </row>
    <row r="2" spans="1:85" ht="12.6" x14ac:dyDescent="0.3">
      <c r="A2" s="29" t="s">
        <v>45</v>
      </c>
      <c r="D2" s="29" t="s">
        <v>24</v>
      </c>
    </row>
    <row r="3" spans="1:85" ht="12.6" x14ac:dyDescent="0.3">
      <c r="A3" s="29" t="s">
        <v>43</v>
      </c>
      <c r="D3" s="27" t="s">
        <v>36</v>
      </c>
    </row>
    <row r="4" spans="1:85" ht="12.6" x14ac:dyDescent="0.3">
      <c r="A4" s="29" t="s">
        <v>46</v>
      </c>
      <c r="D4" s="27" t="s">
        <v>37</v>
      </c>
    </row>
    <row r="5" spans="1:85" ht="12.6" x14ac:dyDescent="0.3">
      <c r="A5" s="29" t="s">
        <v>42</v>
      </c>
      <c r="D5" s="27" t="s">
        <v>38</v>
      </c>
    </row>
    <row r="6" spans="1:85" ht="12.6" x14ac:dyDescent="0.3">
      <c r="A6" s="27" t="s">
        <v>47</v>
      </c>
      <c r="D6" s="27" t="s">
        <v>39</v>
      </c>
    </row>
    <row r="7" spans="1:85" ht="12.6" x14ac:dyDescent="0.3">
      <c r="A7" s="43" t="s">
        <v>44</v>
      </c>
      <c r="D7" s="27" t="s">
        <v>40</v>
      </c>
    </row>
    <row r="8" spans="1:85" ht="12.6" customHeight="1" x14ac:dyDescent="0.3">
      <c r="D8" s="57"/>
      <c r="E8" s="57"/>
      <c r="F8" s="57"/>
      <c r="G8" s="57"/>
      <c r="H8" s="57"/>
      <c r="I8" s="57"/>
      <c r="J8" s="57"/>
      <c r="K8" s="57"/>
    </row>
    <row r="9" spans="1:85" ht="12.6" customHeight="1" x14ac:dyDescent="0.3">
      <c r="A9" s="29"/>
      <c r="D9" s="29" t="s">
        <v>25</v>
      </c>
      <c r="E9" s="41"/>
      <c r="F9" s="41"/>
      <c r="G9" s="41"/>
      <c r="H9" s="41"/>
      <c r="I9" s="41"/>
      <c r="J9" s="41"/>
      <c r="K9" s="41"/>
    </row>
    <row r="10" spans="1:85" ht="39" customHeight="1" x14ac:dyDescent="0.3">
      <c r="A10" s="29"/>
      <c r="D10" s="57" t="s">
        <v>41</v>
      </c>
      <c r="E10" s="57"/>
      <c r="F10" s="57"/>
      <c r="G10" s="57"/>
      <c r="H10" s="57"/>
      <c r="I10" s="57"/>
      <c r="J10" s="57"/>
      <c r="K10" s="57"/>
    </row>
    <row r="11" spans="1:85" ht="12.6" customHeight="1" x14ac:dyDescent="0.3">
      <c r="A11" s="29"/>
    </row>
    <row r="12" spans="1:85" ht="26.4" customHeight="1" x14ac:dyDescent="0.3">
      <c r="A12" s="51" t="s">
        <v>0</v>
      </c>
      <c r="B12" s="51" t="s">
        <v>1</v>
      </c>
      <c r="C12" s="51" t="s">
        <v>19</v>
      </c>
      <c r="D12" s="51" t="s">
        <v>13</v>
      </c>
      <c r="E12" s="54" t="s">
        <v>2</v>
      </c>
      <c r="F12" s="51" t="s">
        <v>32</v>
      </c>
      <c r="G12" s="51"/>
      <c r="H12" s="51" t="s">
        <v>33</v>
      </c>
      <c r="I12" s="51"/>
      <c r="J12" s="51" t="s">
        <v>34</v>
      </c>
      <c r="K12" s="51"/>
      <c r="L12" s="51" t="s">
        <v>15</v>
      </c>
      <c r="M12" s="51" t="s">
        <v>14</v>
      </c>
      <c r="N12" s="51" t="s">
        <v>16</v>
      </c>
      <c r="O12" s="51" t="s">
        <v>29</v>
      </c>
      <c r="P12" s="51" t="s">
        <v>30</v>
      </c>
      <c r="Q12" s="51" t="s">
        <v>31</v>
      </c>
      <c r="R12" s="51" t="s">
        <v>3</v>
      </c>
      <c r="S12" s="51" t="s">
        <v>4</v>
      </c>
    </row>
    <row r="13" spans="1:85" ht="59.4" customHeight="1" x14ac:dyDescent="0.3">
      <c r="A13" s="52"/>
      <c r="B13" s="52"/>
      <c r="C13" s="52"/>
      <c r="D13" s="52"/>
      <c r="E13" s="55"/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53"/>
      <c r="Q13" s="53"/>
      <c r="R13" s="53"/>
      <c r="S13" s="53"/>
    </row>
    <row r="14" spans="1:85" ht="37.5" customHeight="1" x14ac:dyDescent="0.3">
      <c r="A14" s="53"/>
      <c r="B14" s="53"/>
      <c r="C14" s="53"/>
      <c r="D14" s="53"/>
      <c r="E14" s="56"/>
      <c r="F14" s="30" t="s">
        <v>26</v>
      </c>
      <c r="G14" s="42" t="s">
        <v>27</v>
      </c>
      <c r="H14" s="42" t="s">
        <v>26</v>
      </c>
      <c r="I14" s="42" t="s">
        <v>27</v>
      </c>
      <c r="J14" s="42" t="s">
        <v>26</v>
      </c>
      <c r="K14" s="42" t="s">
        <v>27</v>
      </c>
      <c r="L14" s="42" t="s">
        <v>28</v>
      </c>
      <c r="M14" s="42" t="s">
        <v>21</v>
      </c>
      <c r="N14" s="42" t="s">
        <v>21</v>
      </c>
      <c r="O14" s="42" t="s">
        <v>22</v>
      </c>
      <c r="P14" s="42" t="s">
        <v>23</v>
      </c>
      <c r="Q14" s="42" t="s">
        <v>23</v>
      </c>
      <c r="R14" s="42" t="s">
        <v>22</v>
      </c>
      <c r="S14" s="42"/>
    </row>
    <row r="15" spans="1:85" s="31" customFormat="1" ht="12.75" customHeight="1" x14ac:dyDescent="0.2">
      <c r="A15" s="32" t="s">
        <v>110</v>
      </c>
      <c r="B15" s="33" t="s">
        <v>64</v>
      </c>
      <c r="C15" s="33" t="s">
        <v>48</v>
      </c>
      <c r="D15" s="46">
        <v>2769740</v>
      </c>
      <c r="E15" s="46">
        <v>1200000</v>
      </c>
      <c r="F15" s="34" t="s">
        <v>79</v>
      </c>
      <c r="G15" s="39" t="s">
        <v>80</v>
      </c>
      <c r="H15" s="39" t="s">
        <v>81</v>
      </c>
      <c r="I15" s="39" t="s">
        <v>80</v>
      </c>
      <c r="J15" s="39" t="s">
        <v>82</v>
      </c>
      <c r="K15" s="39" t="s">
        <v>83</v>
      </c>
      <c r="L15" s="35">
        <v>35</v>
      </c>
      <c r="M15" s="35">
        <v>10</v>
      </c>
      <c r="N15" s="35">
        <v>13</v>
      </c>
      <c r="O15" s="35">
        <v>5</v>
      </c>
      <c r="P15" s="35">
        <v>9</v>
      </c>
      <c r="Q15" s="35">
        <v>9</v>
      </c>
      <c r="R15" s="35">
        <v>2</v>
      </c>
      <c r="S15" s="36">
        <f>SUM(L15:R15)</f>
        <v>83</v>
      </c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  <c r="AN15" s="27"/>
      <c r="AO15" s="27"/>
      <c r="AP15" s="27"/>
      <c r="AQ15" s="27"/>
      <c r="AR15" s="27"/>
      <c r="AS15" s="27"/>
      <c r="AT15" s="27"/>
      <c r="AU15" s="27"/>
      <c r="AV15" s="27"/>
      <c r="AW15" s="27"/>
      <c r="AX15" s="27"/>
      <c r="AY15" s="27"/>
      <c r="AZ15" s="27"/>
      <c r="BA15" s="27"/>
      <c r="BB15" s="27"/>
      <c r="BC15" s="27"/>
      <c r="BD15" s="27"/>
      <c r="BE15" s="27"/>
      <c r="BF15" s="27"/>
      <c r="BG15" s="27"/>
      <c r="BH15" s="27"/>
      <c r="BI15" s="27"/>
      <c r="BJ15" s="27"/>
      <c r="BK15" s="27"/>
      <c r="BL15" s="27"/>
      <c r="BM15" s="27"/>
      <c r="BN15" s="27"/>
      <c r="BO15" s="27"/>
      <c r="BP15" s="27"/>
      <c r="BQ15" s="27"/>
      <c r="BR15" s="27"/>
      <c r="BS15" s="27"/>
      <c r="BT15" s="27"/>
      <c r="BU15" s="27"/>
      <c r="BV15" s="27"/>
      <c r="BW15" s="27"/>
      <c r="BX15" s="27"/>
      <c r="BY15" s="27"/>
      <c r="BZ15" s="27"/>
      <c r="CA15" s="27"/>
      <c r="CB15" s="27"/>
      <c r="CC15" s="27"/>
      <c r="CD15" s="27"/>
      <c r="CE15" s="27"/>
      <c r="CF15" s="27"/>
      <c r="CG15" s="27"/>
    </row>
    <row r="16" spans="1:85" s="31" customFormat="1" ht="12.75" customHeight="1" x14ac:dyDescent="0.2">
      <c r="A16" s="32" t="s">
        <v>111</v>
      </c>
      <c r="B16" s="33" t="s">
        <v>65</v>
      </c>
      <c r="C16" s="33" t="s">
        <v>49</v>
      </c>
      <c r="D16" s="46">
        <v>4052000</v>
      </c>
      <c r="E16" s="46">
        <v>1200000</v>
      </c>
      <c r="F16" s="34" t="s">
        <v>84</v>
      </c>
      <c r="G16" s="39" t="s">
        <v>80</v>
      </c>
      <c r="H16" s="39" t="s">
        <v>85</v>
      </c>
      <c r="I16" s="39" t="s">
        <v>86</v>
      </c>
      <c r="J16" s="39" t="s">
        <v>87</v>
      </c>
      <c r="K16" s="39" t="s">
        <v>80</v>
      </c>
      <c r="L16" s="35">
        <v>20</v>
      </c>
      <c r="M16" s="35">
        <v>10</v>
      </c>
      <c r="N16" s="35">
        <v>12</v>
      </c>
      <c r="O16" s="35">
        <v>4</v>
      </c>
      <c r="P16" s="35">
        <v>8</v>
      </c>
      <c r="Q16" s="35">
        <v>5</v>
      </c>
      <c r="R16" s="35">
        <v>5</v>
      </c>
      <c r="S16" s="36">
        <f t="shared" ref="S16:S30" si="0">SUM(L16:R16)</f>
        <v>64</v>
      </c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7"/>
      <c r="AP16" s="27"/>
      <c r="AQ16" s="27"/>
      <c r="AR16" s="27"/>
      <c r="AS16" s="27"/>
      <c r="AT16" s="27"/>
      <c r="AU16" s="27"/>
      <c r="AV16" s="27"/>
      <c r="AW16" s="27"/>
      <c r="AX16" s="27"/>
      <c r="AY16" s="27"/>
      <c r="AZ16" s="27"/>
      <c r="BA16" s="27"/>
      <c r="BB16" s="27"/>
      <c r="BC16" s="27"/>
      <c r="BD16" s="27"/>
      <c r="BE16" s="27"/>
      <c r="BF16" s="27"/>
      <c r="BG16" s="27"/>
      <c r="BH16" s="27"/>
      <c r="BI16" s="27"/>
      <c r="BJ16" s="27"/>
      <c r="BK16" s="27"/>
      <c r="BL16" s="27"/>
      <c r="BM16" s="27"/>
      <c r="BN16" s="27"/>
      <c r="BO16" s="27"/>
      <c r="BP16" s="27"/>
      <c r="BQ16" s="27"/>
      <c r="BR16" s="27"/>
      <c r="BS16" s="27"/>
      <c r="BT16" s="27"/>
      <c r="BU16" s="27"/>
      <c r="BV16" s="27"/>
      <c r="BW16" s="27"/>
      <c r="BX16" s="27"/>
      <c r="BY16" s="27"/>
      <c r="BZ16" s="27"/>
      <c r="CA16" s="27"/>
      <c r="CB16" s="27"/>
      <c r="CC16" s="27"/>
      <c r="CD16" s="27"/>
      <c r="CE16" s="27"/>
      <c r="CF16" s="27"/>
      <c r="CG16" s="27"/>
    </row>
    <row r="17" spans="1:85" s="31" customFormat="1" ht="12.75" customHeight="1" x14ac:dyDescent="0.2">
      <c r="A17" s="32" t="s">
        <v>112</v>
      </c>
      <c r="B17" s="33" t="s">
        <v>66</v>
      </c>
      <c r="C17" s="33" t="s">
        <v>50</v>
      </c>
      <c r="D17" s="46">
        <v>4550000</v>
      </c>
      <c r="E17" s="46">
        <v>1200000</v>
      </c>
      <c r="F17" s="34" t="s">
        <v>88</v>
      </c>
      <c r="G17" s="39" t="s">
        <v>80</v>
      </c>
      <c r="H17" s="39" t="s">
        <v>89</v>
      </c>
      <c r="I17" s="39" t="s">
        <v>80</v>
      </c>
      <c r="J17" s="39" t="s">
        <v>90</v>
      </c>
      <c r="K17" s="39" t="s">
        <v>80</v>
      </c>
      <c r="L17" s="35">
        <v>33</v>
      </c>
      <c r="M17" s="35">
        <v>12</v>
      </c>
      <c r="N17" s="35">
        <v>11</v>
      </c>
      <c r="O17" s="35">
        <v>5</v>
      </c>
      <c r="P17" s="35">
        <v>9</v>
      </c>
      <c r="Q17" s="35">
        <v>7</v>
      </c>
      <c r="R17" s="35">
        <v>3</v>
      </c>
      <c r="S17" s="36">
        <f t="shared" si="0"/>
        <v>80</v>
      </c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27"/>
      <c r="AL17" s="27"/>
      <c r="AM17" s="27"/>
      <c r="AN17" s="27"/>
      <c r="AO17" s="27"/>
      <c r="AP17" s="27"/>
      <c r="AQ17" s="27"/>
      <c r="AR17" s="27"/>
      <c r="AS17" s="27"/>
      <c r="AT17" s="27"/>
      <c r="AU17" s="27"/>
      <c r="AV17" s="27"/>
      <c r="AW17" s="27"/>
      <c r="AX17" s="27"/>
      <c r="AY17" s="27"/>
      <c r="AZ17" s="27"/>
      <c r="BA17" s="27"/>
      <c r="BB17" s="27"/>
      <c r="BC17" s="27"/>
      <c r="BD17" s="27"/>
      <c r="BE17" s="27"/>
      <c r="BF17" s="27"/>
      <c r="BG17" s="27"/>
      <c r="BH17" s="27"/>
      <c r="BI17" s="27"/>
      <c r="BJ17" s="27"/>
      <c r="BK17" s="27"/>
      <c r="BL17" s="27"/>
      <c r="BM17" s="27"/>
      <c r="BN17" s="27"/>
      <c r="BO17" s="27"/>
      <c r="BP17" s="27"/>
      <c r="BQ17" s="27"/>
      <c r="BR17" s="27"/>
      <c r="BS17" s="27"/>
      <c r="BT17" s="27"/>
      <c r="BU17" s="27"/>
      <c r="BV17" s="27"/>
      <c r="BW17" s="27"/>
      <c r="BX17" s="27"/>
      <c r="BY17" s="27"/>
      <c r="BZ17" s="27"/>
      <c r="CA17" s="27"/>
      <c r="CB17" s="27"/>
      <c r="CC17" s="27"/>
      <c r="CD17" s="27"/>
      <c r="CE17" s="27"/>
      <c r="CF17" s="27"/>
      <c r="CG17" s="27"/>
    </row>
    <row r="18" spans="1:85" s="31" customFormat="1" ht="12.75" customHeight="1" x14ac:dyDescent="0.2">
      <c r="A18" s="32" t="s">
        <v>113</v>
      </c>
      <c r="B18" s="33" t="s">
        <v>67</v>
      </c>
      <c r="C18" s="33" t="s">
        <v>51</v>
      </c>
      <c r="D18" s="46">
        <v>1466100</v>
      </c>
      <c r="E18" s="46">
        <v>850000</v>
      </c>
      <c r="F18" s="34" t="s">
        <v>81</v>
      </c>
      <c r="G18" s="39" t="s">
        <v>80</v>
      </c>
      <c r="H18" s="39" t="s">
        <v>91</v>
      </c>
      <c r="I18" s="39" t="s">
        <v>83</v>
      </c>
      <c r="J18" s="39" t="s">
        <v>92</v>
      </c>
      <c r="K18" s="39" t="s">
        <v>83</v>
      </c>
      <c r="L18" s="35">
        <v>32</v>
      </c>
      <c r="M18" s="35">
        <v>13</v>
      </c>
      <c r="N18" s="35">
        <v>12</v>
      </c>
      <c r="O18" s="35">
        <v>3</v>
      </c>
      <c r="P18" s="35">
        <v>4</v>
      </c>
      <c r="Q18" s="35">
        <v>5</v>
      </c>
      <c r="R18" s="35">
        <v>4</v>
      </c>
      <c r="S18" s="36">
        <f t="shared" si="0"/>
        <v>73</v>
      </c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27"/>
      <c r="AO18" s="27"/>
      <c r="AP18" s="27"/>
      <c r="AQ18" s="27"/>
      <c r="AR18" s="27"/>
      <c r="AS18" s="27"/>
      <c r="AT18" s="27"/>
      <c r="AU18" s="27"/>
      <c r="AV18" s="27"/>
      <c r="AW18" s="27"/>
      <c r="AX18" s="27"/>
      <c r="AY18" s="27"/>
      <c r="AZ18" s="27"/>
      <c r="BA18" s="27"/>
      <c r="BB18" s="27"/>
      <c r="BC18" s="27"/>
      <c r="BD18" s="27"/>
      <c r="BE18" s="27"/>
      <c r="BF18" s="27"/>
      <c r="BG18" s="27"/>
      <c r="BH18" s="27"/>
      <c r="BI18" s="27"/>
      <c r="BJ18" s="27"/>
      <c r="BK18" s="27"/>
      <c r="BL18" s="27"/>
      <c r="BM18" s="27"/>
      <c r="BN18" s="27"/>
      <c r="BO18" s="27"/>
      <c r="BP18" s="27"/>
      <c r="BQ18" s="27"/>
      <c r="BR18" s="27"/>
      <c r="BS18" s="27"/>
      <c r="BT18" s="27"/>
      <c r="BU18" s="27"/>
      <c r="BV18" s="27"/>
      <c r="BW18" s="27"/>
      <c r="BX18" s="27"/>
      <c r="BY18" s="27"/>
      <c r="BZ18" s="27"/>
      <c r="CA18" s="27"/>
      <c r="CB18" s="27"/>
      <c r="CC18" s="27"/>
      <c r="CD18" s="27"/>
      <c r="CE18" s="27"/>
      <c r="CF18" s="27"/>
      <c r="CG18" s="27"/>
    </row>
    <row r="19" spans="1:85" s="31" customFormat="1" ht="12.75" customHeight="1" x14ac:dyDescent="0.2">
      <c r="A19" s="32" t="s">
        <v>114</v>
      </c>
      <c r="B19" s="33" t="s">
        <v>68</v>
      </c>
      <c r="C19" s="33" t="s">
        <v>52</v>
      </c>
      <c r="D19" s="46">
        <v>2672500</v>
      </c>
      <c r="E19" s="46">
        <v>500000</v>
      </c>
      <c r="F19" s="34" t="s">
        <v>93</v>
      </c>
      <c r="G19" s="39" t="s">
        <v>80</v>
      </c>
      <c r="H19" s="39" t="s">
        <v>94</v>
      </c>
      <c r="I19" s="39" t="s">
        <v>80</v>
      </c>
      <c r="J19" s="39" t="s">
        <v>95</v>
      </c>
      <c r="K19" s="39" t="s">
        <v>80</v>
      </c>
      <c r="L19" s="35">
        <v>25</v>
      </c>
      <c r="M19" s="35">
        <v>11</v>
      </c>
      <c r="N19" s="35">
        <v>11</v>
      </c>
      <c r="O19" s="35">
        <v>4</v>
      </c>
      <c r="P19" s="35">
        <v>7</v>
      </c>
      <c r="Q19" s="35">
        <v>7</v>
      </c>
      <c r="R19" s="35">
        <v>4</v>
      </c>
      <c r="S19" s="36">
        <f t="shared" si="0"/>
        <v>69</v>
      </c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7"/>
      <c r="AL19" s="27"/>
      <c r="AM19" s="27"/>
      <c r="AN19" s="27"/>
      <c r="AO19" s="27"/>
      <c r="AP19" s="27"/>
      <c r="AQ19" s="27"/>
      <c r="AR19" s="27"/>
      <c r="AS19" s="27"/>
      <c r="AT19" s="27"/>
      <c r="AU19" s="27"/>
      <c r="AV19" s="27"/>
      <c r="AW19" s="27"/>
      <c r="AX19" s="27"/>
      <c r="AY19" s="27"/>
      <c r="AZ19" s="27"/>
      <c r="BA19" s="27"/>
      <c r="BB19" s="27"/>
      <c r="BC19" s="27"/>
      <c r="BD19" s="27"/>
      <c r="BE19" s="27"/>
      <c r="BF19" s="27"/>
      <c r="BG19" s="27"/>
      <c r="BH19" s="27"/>
      <c r="BI19" s="27"/>
      <c r="BJ19" s="27"/>
      <c r="BK19" s="27"/>
      <c r="BL19" s="27"/>
      <c r="BM19" s="27"/>
      <c r="BN19" s="27"/>
      <c r="BO19" s="27"/>
      <c r="BP19" s="27"/>
      <c r="BQ19" s="27"/>
      <c r="BR19" s="27"/>
      <c r="BS19" s="27"/>
      <c r="BT19" s="27"/>
      <c r="BU19" s="27"/>
      <c r="BV19" s="27"/>
      <c r="BW19" s="27"/>
      <c r="BX19" s="27"/>
      <c r="BY19" s="27"/>
      <c r="BZ19" s="27"/>
      <c r="CA19" s="27"/>
      <c r="CB19" s="27"/>
      <c r="CC19" s="27"/>
      <c r="CD19" s="27"/>
      <c r="CE19" s="27"/>
      <c r="CF19" s="27"/>
      <c r="CG19" s="27"/>
    </row>
    <row r="20" spans="1:85" s="31" customFormat="1" ht="12.75" customHeight="1" x14ac:dyDescent="0.2">
      <c r="A20" s="32" t="s">
        <v>115</v>
      </c>
      <c r="B20" s="33" t="s">
        <v>69</v>
      </c>
      <c r="C20" s="33" t="s">
        <v>53</v>
      </c>
      <c r="D20" s="46">
        <v>4200000</v>
      </c>
      <c r="E20" s="46">
        <v>1000000</v>
      </c>
      <c r="F20" s="34" t="s">
        <v>96</v>
      </c>
      <c r="G20" s="39" t="s">
        <v>80</v>
      </c>
      <c r="H20" s="39" t="s">
        <v>97</v>
      </c>
      <c r="I20" s="39" t="s">
        <v>80</v>
      </c>
      <c r="J20" s="39" t="s">
        <v>98</v>
      </c>
      <c r="K20" s="39" t="s">
        <v>80</v>
      </c>
      <c r="L20" s="35">
        <v>27</v>
      </c>
      <c r="M20" s="35">
        <v>10</v>
      </c>
      <c r="N20" s="35">
        <v>10</v>
      </c>
      <c r="O20" s="35">
        <v>5</v>
      </c>
      <c r="P20" s="35">
        <v>8</v>
      </c>
      <c r="Q20" s="35">
        <v>6</v>
      </c>
      <c r="R20" s="35">
        <v>3</v>
      </c>
      <c r="S20" s="36">
        <f t="shared" si="0"/>
        <v>69</v>
      </c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27"/>
      <c r="AM20" s="27"/>
      <c r="AN20" s="27"/>
      <c r="AO20" s="27"/>
      <c r="AP20" s="27"/>
      <c r="AQ20" s="27"/>
      <c r="AR20" s="27"/>
      <c r="AS20" s="27"/>
      <c r="AT20" s="27"/>
      <c r="AU20" s="27"/>
      <c r="AV20" s="27"/>
      <c r="AW20" s="27"/>
      <c r="AX20" s="27"/>
      <c r="AY20" s="27"/>
      <c r="AZ20" s="27"/>
      <c r="BA20" s="27"/>
      <c r="BB20" s="27"/>
      <c r="BC20" s="27"/>
      <c r="BD20" s="27"/>
      <c r="BE20" s="27"/>
      <c r="BF20" s="27"/>
      <c r="BG20" s="27"/>
      <c r="BH20" s="27"/>
      <c r="BI20" s="27"/>
      <c r="BJ20" s="27"/>
      <c r="BK20" s="27"/>
      <c r="BL20" s="27"/>
      <c r="BM20" s="27"/>
      <c r="BN20" s="27"/>
      <c r="BO20" s="27"/>
      <c r="BP20" s="27"/>
      <c r="BQ20" s="27"/>
      <c r="BR20" s="27"/>
      <c r="BS20" s="27"/>
      <c r="BT20" s="27"/>
      <c r="BU20" s="27"/>
      <c r="BV20" s="27"/>
      <c r="BW20" s="27"/>
      <c r="BX20" s="27"/>
      <c r="BY20" s="27"/>
      <c r="BZ20" s="27"/>
      <c r="CA20" s="27"/>
      <c r="CB20" s="27"/>
      <c r="CC20" s="27"/>
      <c r="CD20" s="27"/>
      <c r="CE20" s="27"/>
      <c r="CF20" s="27"/>
      <c r="CG20" s="27"/>
    </row>
    <row r="21" spans="1:85" s="31" customFormat="1" ht="12.75" customHeight="1" x14ac:dyDescent="0.2">
      <c r="A21" s="32" t="s">
        <v>116</v>
      </c>
      <c r="B21" s="33" t="s">
        <v>70</v>
      </c>
      <c r="C21" s="33" t="s">
        <v>54</v>
      </c>
      <c r="D21" s="46">
        <v>3640000</v>
      </c>
      <c r="E21" s="46">
        <v>1500000</v>
      </c>
      <c r="F21" s="34" t="s">
        <v>85</v>
      </c>
      <c r="G21" s="39" t="s">
        <v>80</v>
      </c>
      <c r="H21" s="39" t="s">
        <v>99</v>
      </c>
      <c r="I21" s="39" t="s">
        <v>80</v>
      </c>
      <c r="J21" s="39" t="s">
        <v>100</v>
      </c>
      <c r="K21" s="39" t="s">
        <v>80</v>
      </c>
      <c r="L21" s="35">
        <v>35</v>
      </c>
      <c r="M21" s="35">
        <v>11</v>
      </c>
      <c r="N21" s="35">
        <v>14</v>
      </c>
      <c r="O21" s="35">
        <v>5</v>
      </c>
      <c r="P21" s="35">
        <v>8</v>
      </c>
      <c r="Q21" s="35">
        <v>9</v>
      </c>
      <c r="R21" s="35">
        <v>2</v>
      </c>
      <c r="S21" s="36">
        <f t="shared" si="0"/>
        <v>84</v>
      </c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27"/>
      <c r="AK21" s="27"/>
      <c r="AL21" s="27"/>
      <c r="AM21" s="27"/>
      <c r="AN21" s="27"/>
      <c r="AO21" s="27"/>
      <c r="AP21" s="27"/>
      <c r="AQ21" s="27"/>
      <c r="AR21" s="27"/>
      <c r="AS21" s="27"/>
      <c r="AT21" s="27"/>
      <c r="AU21" s="27"/>
      <c r="AV21" s="27"/>
      <c r="AW21" s="27"/>
      <c r="AX21" s="27"/>
      <c r="AY21" s="27"/>
      <c r="AZ21" s="27"/>
      <c r="BA21" s="27"/>
      <c r="BB21" s="27"/>
      <c r="BC21" s="27"/>
      <c r="BD21" s="27"/>
      <c r="BE21" s="27"/>
      <c r="BF21" s="27"/>
      <c r="BG21" s="27"/>
      <c r="BH21" s="27"/>
      <c r="BI21" s="27"/>
      <c r="BJ21" s="27"/>
      <c r="BK21" s="27"/>
      <c r="BL21" s="27"/>
      <c r="BM21" s="27"/>
      <c r="BN21" s="27"/>
      <c r="BO21" s="27"/>
      <c r="BP21" s="27"/>
      <c r="BQ21" s="27"/>
      <c r="BR21" s="27"/>
      <c r="BS21" s="27"/>
      <c r="BT21" s="27"/>
      <c r="BU21" s="27"/>
      <c r="BV21" s="27"/>
      <c r="BW21" s="27"/>
      <c r="BX21" s="27"/>
      <c r="BY21" s="27"/>
      <c r="BZ21" s="27"/>
      <c r="CA21" s="27"/>
      <c r="CB21" s="27"/>
      <c r="CC21" s="27"/>
      <c r="CD21" s="27"/>
      <c r="CE21" s="27"/>
      <c r="CF21" s="27"/>
      <c r="CG21" s="27"/>
    </row>
    <row r="22" spans="1:85" s="31" customFormat="1" ht="12.75" customHeight="1" x14ac:dyDescent="0.2">
      <c r="A22" s="32" t="s">
        <v>117</v>
      </c>
      <c r="B22" s="33" t="s">
        <v>71</v>
      </c>
      <c r="C22" s="33" t="s">
        <v>55</v>
      </c>
      <c r="D22" s="46">
        <v>5666000</v>
      </c>
      <c r="E22" s="46">
        <v>1700000</v>
      </c>
      <c r="F22" s="34" t="s">
        <v>79</v>
      </c>
      <c r="G22" s="39" t="s">
        <v>80</v>
      </c>
      <c r="H22" s="39" t="s">
        <v>88</v>
      </c>
      <c r="I22" s="39" t="s">
        <v>80</v>
      </c>
      <c r="J22" s="39" t="s">
        <v>101</v>
      </c>
      <c r="K22" s="39" t="s">
        <v>80</v>
      </c>
      <c r="L22" s="35">
        <v>38</v>
      </c>
      <c r="M22" s="35">
        <v>14</v>
      </c>
      <c r="N22" s="35">
        <v>15</v>
      </c>
      <c r="O22" s="35">
        <v>4</v>
      </c>
      <c r="P22" s="35">
        <v>9</v>
      </c>
      <c r="Q22" s="35">
        <v>10</v>
      </c>
      <c r="R22" s="35">
        <v>4</v>
      </c>
      <c r="S22" s="36">
        <f t="shared" si="0"/>
        <v>94</v>
      </c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27"/>
      <c r="AK22" s="27"/>
      <c r="AL22" s="27"/>
      <c r="AM22" s="27"/>
      <c r="AN22" s="27"/>
      <c r="AO22" s="27"/>
      <c r="AP22" s="27"/>
      <c r="AQ22" s="27"/>
      <c r="AR22" s="27"/>
      <c r="AS22" s="27"/>
      <c r="AT22" s="27"/>
      <c r="AU22" s="27"/>
      <c r="AV22" s="27"/>
      <c r="AW22" s="27"/>
      <c r="AX22" s="27"/>
      <c r="AY22" s="27"/>
      <c r="AZ22" s="27"/>
      <c r="BA22" s="27"/>
      <c r="BB22" s="27"/>
      <c r="BC22" s="27"/>
      <c r="BD22" s="27"/>
      <c r="BE22" s="27"/>
      <c r="BF22" s="27"/>
      <c r="BG22" s="27"/>
      <c r="BH22" s="27"/>
      <c r="BI22" s="27"/>
      <c r="BJ22" s="27"/>
      <c r="BK22" s="27"/>
      <c r="BL22" s="27"/>
      <c r="BM22" s="27"/>
      <c r="BN22" s="27"/>
      <c r="BO22" s="27"/>
      <c r="BP22" s="27"/>
      <c r="BQ22" s="27"/>
      <c r="BR22" s="27"/>
      <c r="BS22" s="27"/>
      <c r="BT22" s="27"/>
      <c r="BU22" s="27"/>
      <c r="BV22" s="27"/>
      <c r="BW22" s="27"/>
      <c r="BX22" s="27"/>
      <c r="BY22" s="27"/>
      <c r="BZ22" s="27"/>
      <c r="CA22" s="27"/>
      <c r="CB22" s="27"/>
      <c r="CC22" s="27"/>
      <c r="CD22" s="27"/>
      <c r="CE22" s="27"/>
      <c r="CF22" s="27"/>
      <c r="CG22" s="27"/>
    </row>
    <row r="23" spans="1:85" s="31" customFormat="1" ht="12.75" customHeight="1" x14ac:dyDescent="0.2">
      <c r="A23" s="32" t="s">
        <v>118</v>
      </c>
      <c r="B23" s="33" t="s">
        <v>72</v>
      </c>
      <c r="C23" s="33" t="s">
        <v>56</v>
      </c>
      <c r="D23" s="46">
        <v>4509000</v>
      </c>
      <c r="E23" s="46">
        <v>2100000</v>
      </c>
      <c r="F23" s="34" t="s">
        <v>89</v>
      </c>
      <c r="G23" s="39" t="s">
        <v>80</v>
      </c>
      <c r="H23" s="39" t="s">
        <v>93</v>
      </c>
      <c r="I23" s="39" t="s">
        <v>80</v>
      </c>
      <c r="J23" s="39" t="s">
        <v>82</v>
      </c>
      <c r="K23" s="39" t="s">
        <v>83</v>
      </c>
      <c r="L23" s="35">
        <v>35</v>
      </c>
      <c r="M23" s="35">
        <v>13</v>
      </c>
      <c r="N23" s="35">
        <v>13</v>
      </c>
      <c r="O23" s="35">
        <v>4</v>
      </c>
      <c r="P23" s="35">
        <v>8</v>
      </c>
      <c r="Q23" s="35">
        <v>8</v>
      </c>
      <c r="R23" s="35">
        <v>4</v>
      </c>
      <c r="S23" s="36">
        <f t="shared" si="0"/>
        <v>85</v>
      </c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27"/>
      <c r="AJ23" s="27"/>
      <c r="AK23" s="27"/>
      <c r="AL23" s="27"/>
      <c r="AM23" s="27"/>
      <c r="AN23" s="27"/>
      <c r="AO23" s="27"/>
      <c r="AP23" s="27"/>
      <c r="AQ23" s="27"/>
      <c r="AR23" s="27"/>
      <c r="AS23" s="27"/>
      <c r="AT23" s="27"/>
      <c r="AU23" s="27"/>
      <c r="AV23" s="27"/>
      <c r="AW23" s="27"/>
      <c r="AX23" s="27"/>
      <c r="AY23" s="27"/>
      <c r="AZ23" s="27"/>
      <c r="BA23" s="27"/>
      <c r="BB23" s="27"/>
      <c r="BC23" s="27"/>
      <c r="BD23" s="27"/>
      <c r="BE23" s="27"/>
      <c r="BF23" s="27"/>
      <c r="BG23" s="27"/>
      <c r="BH23" s="27"/>
      <c r="BI23" s="27"/>
      <c r="BJ23" s="27"/>
      <c r="BK23" s="27"/>
      <c r="BL23" s="27"/>
      <c r="BM23" s="27"/>
      <c r="BN23" s="27"/>
      <c r="BO23" s="27"/>
      <c r="BP23" s="27"/>
      <c r="BQ23" s="27"/>
      <c r="BR23" s="27"/>
      <c r="BS23" s="27"/>
      <c r="BT23" s="27"/>
      <c r="BU23" s="27"/>
      <c r="BV23" s="27"/>
      <c r="BW23" s="27"/>
      <c r="BX23" s="27"/>
      <c r="BY23" s="27"/>
      <c r="BZ23" s="27"/>
      <c r="CA23" s="27"/>
      <c r="CB23" s="27"/>
      <c r="CC23" s="27"/>
      <c r="CD23" s="27"/>
      <c r="CE23" s="27"/>
      <c r="CF23" s="27"/>
      <c r="CG23" s="27"/>
    </row>
    <row r="24" spans="1:85" s="31" customFormat="1" ht="12.75" customHeight="1" x14ac:dyDescent="0.2">
      <c r="A24" s="32" t="s">
        <v>119</v>
      </c>
      <c r="B24" s="33" t="s">
        <v>66</v>
      </c>
      <c r="C24" s="33" t="s">
        <v>57</v>
      </c>
      <c r="D24" s="46">
        <v>3129535</v>
      </c>
      <c r="E24" s="46">
        <v>840000</v>
      </c>
      <c r="F24" s="34" t="s">
        <v>102</v>
      </c>
      <c r="G24" s="39" t="s">
        <v>80</v>
      </c>
      <c r="H24" s="39" t="s">
        <v>84</v>
      </c>
      <c r="I24" s="39" t="s">
        <v>80</v>
      </c>
      <c r="J24" s="39" t="s">
        <v>103</v>
      </c>
      <c r="K24" s="39" t="s">
        <v>80</v>
      </c>
      <c r="L24" s="35">
        <v>33</v>
      </c>
      <c r="M24" s="35">
        <v>13</v>
      </c>
      <c r="N24" s="35">
        <v>12</v>
      </c>
      <c r="O24" s="35">
        <v>4</v>
      </c>
      <c r="P24" s="35">
        <v>8</v>
      </c>
      <c r="Q24" s="35">
        <v>7</v>
      </c>
      <c r="R24" s="35">
        <v>3</v>
      </c>
      <c r="S24" s="36">
        <f t="shared" si="0"/>
        <v>80</v>
      </c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27"/>
      <c r="AJ24" s="27"/>
      <c r="AK24" s="27"/>
      <c r="AL24" s="27"/>
      <c r="AM24" s="27"/>
      <c r="AN24" s="27"/>
      <c r="AO24" s="27"/>
      <c r="AP24" s="27"/>
      <c r="AQ24" s="27"/>
      <c r="AR24" s="27"/>
      <c r="AS24" s="27"/>
      <c r="AT24" s="27"/>
      <c r="AU24" s="27"/>
      <c r="AV24" s="27"/>
      <c r="AW24" s="27"/>
      <c r="AX24" s="27"/>
      <c r="AY24" s="27"/>
      <c r="AZ24" s="27"/>
      <c r="BA24" s="27"/>
      <c r="BB24" s="27"/>
      <c r="BC24" s="27"/>
      <c r="BD24" s="27"/>
      <c r="BE24" s="27"/>
      <c r="BF24" s="27"/>
      <c r="BG24" s="27"/>
      <c r="BH24" s="27"/>
      <c r="BI24" s="27"/>
      <c r="BJ24" s="27"/>
      <c r="BK24" s="27"/>
      <c r="BL24" s="27"/>
      <c r="BM24" s="27"/>
      <c r="BN24" s="27"/>
      <c r="BO24" s="27"/>
      <c r="BP24" s="27"/>
      <c r="BQ24" s="27"/>
      <c r="BR24" s="27"/>
      <c r="BS24" s="27"/>
      <c r="BT24" s="27"/>
      <c r="BU24" s="27"/>
      <c r="BV24" s="27"/>
      <c r="BW24" s="27"/>
      <c r="BX24" s="27"/>
      <c r="BY24" s="27"/>
      <c r="BZ24" s="27"/>
      <c r="CA24" s="27"/>
      <c r="CB24" s="27"/>
      <c r="CC24" s="27"/>
      <c r="CD24" s="27"/>
      <c r="CE24" s="27"/>
      <c r="CF24" s="27"/>
      <c r="CG24" s="27"/>
    </row>
    <row r="25" spans="1:85" s="31" customFormat="1" ht="12.75" customHeight="1" x14ac:dyDescent="0.2">
      <c r="A25" s="32" t="s">
        <v>120</v>
      </c>
      <c r="B25" s="33" t="s">
        <v>73</v>
      </c>
      <c r="C25" s="33" t="s">
        <v>58</v>
      </c>
      <c r="D25" s="46">
        <v>3850960</v>
      </c>
      <c r="E25" s="46">
        <v>2000000</v>
      </c>
      <c r="F25" s="34" t="s">
        <v>104</v>
      </c>
      <c r="G25" s="39" t="s">
        <v>80</v>
      </c>
      <c r="H25" s="39" t="s">
        <v>79</v>
      </c>
      <c r="I25" s="39" t="s">
        <v>86</v>
      </c>
      <c r="J25" s="39" t="s">
        <v>105</v>
      </c>
      <c r="K25" s="39" t="s">
        <v>80</v>
      </c>
      <c r="L25" s="35">
        <v>31</v>
      </c>
      <c r="M25" s="35">
        <v>12</v>
      </c>
      <c r="N25" s="35">
        <v>12</v>
      </c>
      <c r="O25" s="35">
        <v>5</v>
      </c>
      <c r="P25" s="35">
        <v>8</v>
      </c>
      <c r="Q25" s="35">
        <v>8</v>
      </c>
      <c r="R25" s="35">
        <v>5</v>
      </c>
      <c r="S25" s="36">
        <f t="shared" si="0"/>
        <v>81</v>
      </c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P25" s="27"/>
      <c r="AQ25" s="27"/>
      <c r="AR25" s="27"/>
      <c r="AS25" s="27"/>
      <c r="AT25" s="27"/>
      <c r="AU25" s="27"/>
      <c r="AV25" s="27"/>
      <c r="AW25" s="27"/>
      <c r="AX25" s="27"/>
      <c r="AY25" s="27"/>
      <c r="AZ25" s="27"/>
      <c r="BA25" s="27"/>
      <c r="BB25" s="27"/>
      <c r="BC25" s="27"/>
      <c r="BD25" s="27"/>
      <c r="BE25" s="27"/>
      <c r="BF25" s="27"/>
      <c r="BG25" s="27"/>
      <c r="BH25" s="27"/>
      <c r="BI25" s="27"/>
      <c r="BJ25" s="27"/>
      <c r="BK25" s="27"/>
      <c r="BL25" s="27"/>
      <c r="BM25" s="27"/>
      <c r="BN25" s="27"/>
      <c r="BO25" s="27"/>
      <c r="BP25" s="27"/>
      <c r="BQ25" s="27"/>
      <c r="BR25" s="27"/>
      <c r="BS25" s="27"/>
      <c r="BT25" s="27"/>
      <c r="BU25" s="27"/>
      <c r="BV25" s="27"/>
      <c r="BW25" s="27"/>
      <c r="BX25" s="27"/>
      <c r="BY25" s="27"/>
      <c r="BZ25" s="27"/>
      <c r="CA25" s="27"/>
      <c r="CB25" s="27"/>
      <c r="CC25" s="27"/>
      <c r="CD25" s="27"/>
      <c r="CE25" s="27"/>
      <c r="CF25" s="27"/>
      <c r="CG25" s="27"/>
    </row>
    <row r="26" spans="1:85" s="31" customFormat="1" ht="12.75" customHeight="1" x14ac:dyDescent="0.2">
      <c r="A26" s="32" t="s">
        <v>121</v>
      </c>
      <c r="B26" s="33" t="s">
        <v>74</v>
      </c>
      <c r="C26" s="33" t="s">
        <v>59</v>
      </c>
      <c r="D26" s="46">
        <v>2657900</v>
      </c>
      <c r="E26" s="46">
        <v>970000</v>
      </c>
      <c r="F26" s="34" t="s">
        <v>106</v>
      </c>
      <c r="G26" s="39" t="s">
        <v>80</v>
      </c>
      <c r="H26" s="39" t="s">
        <v>96</v>
      </c>
      <c r="I26" s="39" t="s">
        <v>80</v>
      </c>
      <c r="J26" s="39" t="s">
        <v>107</v>
      </c>
      <c r="K26" s="39" t="s">
        <v>80</v>
      </c>
      <c r="L26" s="35">
        <v>32</v>
      </c>
      <c r="M26" s="35">
        <v>13</v>
      </c>
      <c r="N26" s="35">
        <v>12</v>
      </c>
      <c r="O26" s="35">
        <v>4</v>
      </c>
      <c r="P26" s="35">
        <v>8</v>
      </c>
      <c r="Q26" s="35">
        <v>7</v>
      </c>
      <c r="R26" s="35">
        <v>2</v>
      </c>
      <c r="S26" s="36">
        <f t="shared" si="0"/>
        <v>78</v>
      </c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7"/>
      <c r="AO26" s="27"/>
      <c r="AP26" s="27"/>
      <c r="AQ26" s="27"/>
      <c r="AR26" s="27"/>
      <c r="AS26" s="27"/>
      <c r="AT26" s="27"/>
      <c r="AU26" s="27"/>
      <c r="AV26" s="27"/>
      <c r="AW26" s="27"/>
      <c r="AX26" s="27"/>
      <c r="AY26" s="27"/>
      <c r="AZ26" s="27"/>
      <c r="BA26" s="27"/>
      <c r="BB26" s="27"/>
      <c r="BC26" s="27"/>
      <c r="BD26" s="27"/>
      <c r="BE26" s="27"/>
      <c r="BF26" s="27"/>
      <c r="BG26" s="27"/>
      <c r="BH26" s="27"/>
      <c r="BI26" s="27"/>
      <c r="BJ26" s="27"/>
      <c r="BK26" s="27"/>
      <c r="BL26" s="27"/>
      <c r="BM26" s="27"/>
      <c r="BN26" s="27"/>
      <c r="BO26" s="27"/>
      <c r="BP26" s="27"/>
      <c r="BQ26" s="27"/>
      <c r="BR26" s="27"/>
      <c r="BS26" s="27"/>
      <c r="BT26" s="27"/>
      <c r="BU26" s="27"/>
      <c r="BV26" s="27"/>
      <c r="BW26" s="27"/>
      <c r="BX26" s="27"/>
      <c r="BY26" s="27"/>
      <c r="BZ26" s="27"/>
      <c r="CA26" s="27"/>
      <c r="CB26" s="27"/>
      <c r="CC26" s="27"/>
      <c r="CD26" s="27"/>
      <c r="CE26" s="27"/>
      <c r="CF26" s="27"/>
      <c r="CG26" s="27"/>
    </row>
    <row r="27" spans="1:85" s="31" customFormat="1" ht="12.75" customHeight="1" x14ac:dyDescent="0.2">
      <c r="A27" s="32" t="s">
        <v>122</v>
      </c>
      <c r="B27" s="33" t="s">
        <v>75</v>
      </c>
      <c r="C27" s="33" t="s">
        <v>60</v>
      </c>
      <c r="D27" s="46">
        <v>4100000</v>
      </c>
      <c r="E27" s="46">
        <v>1200000</v>
      </c>
      <c r="F27" s="34" t="s">
        <v>91</v>
      </c>
      <c r="G27" s="39" t="s">
        <v>83</v>
      </c>
      <c r="H27" s="39" t="s">
        <v>106</v>
      </c>
      <c r="I27" s="39" t="s">
        <v>80</v>
      </c>
      <c r="J27" s="39" t="s">
        <v>87</v>
      </c>
      <c r="K27" s="39" t="s">
        <v>80</v>
      </c>
      <c r="L27" s="35">
        <v>28</v>
      </c>
      <c r="M27" s="35">
        <v>10</v>
      </c>
      <c r="N27" s="35">
        <v>11</v>
      </c>
      <c r="O27" s="35">
        <v>3</v>
      </c>
      <c r="P27" s="35">
        <v>7</v>
      </c>
      <c r="Q27" s="35">
        <v>6</v>
      </c>
      <c r="R27" s="35">
        <v>2</v>
      </c>
      <c r="S27" s="36">
        <f t="shared" si="0"/>
        <v>67</v>
      </c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7"/>
      <c r="AS27" s="27"/>
      <c r="AT27" s="27"/>
      <c r="AU27" s="27"/>
      <c r="AV27" s="27"/>
      <c r="AW27" s="27"/>
      <c r="AX27" s="27"/>
      <c r="AY27" s="27"/>
      <c r="AZ27" s="27"/>
      <c r="BA27" s="27"/>
      <c r="BB27" s="27"/>
      <c r="BC27" s="27"/>
      <c r="BD27" s="27"/>
      <c r="BE27" s="27"/>
      <c r="BF27" s="27"/>
      <c r="BG27" s="27"/>
      <c r="BH27" s="27"/>
      <c r="BI27" s="27"/>
      <c r="BJ27" s="27"/>
      <c r="BK27" s="27"/>
      <c r="BL27" s="27"/>
      <c r="BM27" s="27"/>
      <c r="BN27" s="27"/>
      <c r="BO27" s="27"/>
      <c r="BP27" s="27"/>
      <c r="BQ27" s="27"/>
      <c r="BR27" s="27"/>
      <c r="BS27" s="27"/>
      <c r="BT27" s="27"/>
      <c r="BU27" s="27"/>
      <c r="BV27" s="27"/>
      <c r="BW27" s="27"/>
      <c r="BX27" s="27"/>
      <c r="BY27" s="27"/>
      <c r="BZ27" s="27"/>
      <c r="CA27" s="27"/>
      <c r="CB27" s="27"/>
      <c r="CC27" s="27"/>
      <c r="CD27" s="27"/>
      <c r="CE27" s="27"/>
      <c r="CF27" s="27"/>
      <c r="CG27" s="27"/>
    </row>
    <row r="28" spans="1:85" s="31" customFormat="1" ht="12.75" customHeight="1" x14ac:dyDescent="0.2">
      <c r="A28" s="32" t="s">
        <v>123</v>
      </c>
      <c r="B28" s="33" t="s">
        <v>76</v>
      </c>
      <c r="C28" s="33" t="s">
        <v>61</v>
      </c>
      <c r="D28" s="46">
        <v>7196650</v>
      </c>
      <c r="E28" s="46">
        <v>1900000</v>
      </c>
      <c r="F28" s="34" t="s">
        <v>97</v>
      </c>
      <c r="G28" s="39" t="s">
        <v>80</v>
      </c>
      <c r="H28" s="39" t="s">
        <v>81</v>
      </c>
      <c r="I28" s="39" t="s">
        <v>80</v>
      </c>
      <c r="J28" s="39" t="s">
        <v>90</v>
      </c>
      <c r="K28" s="39" t="s">
        <v>86</v>
      </c>
      <c r="L28" s="35">
        <v>34</v>
      </c>
      <c r="M28" s="35">
        <v>12</v>
      </c>
      <c r="N28" s="35">
        <v>13</v>
      </c>
      <c r="O28" s="35">
        <v>5</v>
      </c>
      <c r="P28" s="35">
        <v>6</v>
      </c>
      <c r="Q28" s="35">
        <v>9</v>
      </c>
      <c r="R28" s="35">
        <v>5</v>
      </c>
      <c r="S28" s="36">
        <f t="shared" si="0"/>
        <v>84</v>
      </c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27"/>
      <c r="AJ28" s="27"/>
      <c r="AK28" s="27"/>
      <c r="AL28" s="27"/>
      <c r="AM28" s="27"/>
      <c r="AN28" s="27"/>
      <c r="AO28" s="27"/>
      <c r="AP28" s="27"/>
      <c r="AQ28" s="27"/>
      <c r="AR28" s="27"/>
      <c r="AS28" s="27"/>
      <c r="AT28" s="27"/>
      <c r="AU28" s="27"/>
      <c r="AV28" s="27"/>
      <c r="AW28" s="27"/>
      <c r="AX28" s="27"/>
      <c r="AY28" s="27"/>
      <c r="AZ28" s="27"/>
      <c r="BA28" s="27"/>
      <c r="BB28" s="27"/>
      <c r="BC28" s="27"/>
      <c r="BD28" s="27"/>
      <c r="BE28" s="27"/>
      <c r="BF28" s="27"/>
      <c r="BG28" s="27"/>
      <c r="BH28" s="27"/>
      <c r="BI28" s="27"/>
      <c r="BJ28" s="27"/>
      <c r="BK28" s="27"/>
      <c r="BL28" s="27"/>
      <c r="BM28" s="27"/>
      <c r="BN28" s="27"/>
      <c r="BO28" s="27"/>
      <c r="BP28" s="27"/>
      <c r="BQ28" s="27"/>
      <c r="BR28" s="27"/>
      <c r="BS28" s="27"/>
      <c r="BT28" s="27"/>
      <c r="BU28" s="27"/>
      <c r="BV28" s="27"/>
      <c r="BW28" s="27"/>
      <c r="BX28" s="27"/>
      <c r="BY28" s="27"/>
      <c r="BZ28" s="27"/>
      <c r="CA28" s="27"/>
      <c r="CB28" s="27"/>
      <c r="CC28" s="27"/>
      <c r="CD28" s="27"/>
      <c r="CE28" s="27"/>
      <c r="CF28" s="27"/>
      <c r="CG28" s="27"/>
    </row>
    <row r="29" spans="1:85" s="31" customFormat="1" ht="12.75" customHeight="1" x14ac:dyDescent="0.2">
      <c r="A29" s="32" t="s">
        <v>124</v>
      </c>
      <c r="B29" s="33" t="s">
        <v>77</v>
      </c>
      <c r="C29" s="33" t="s">
        <v>62</v>
      </c>
      <c r="D29" s="46">
        <v>2763500</v>
      </c>
      <c r="E29" s="46">
        <v>1700000</v>
      </c>
      <c r="F29" s="34" t="s">
        <v>84</v>
      </c>
      <c r="G29" s="39" t="s">
        <v>80</v>
      </c>
      <c r="H29" s="39" t="s">
        <v>102</v>
      </c>
      <c r="I29" s="39" t="s">
        <v>80</v>
      </c>
      <c r="J29" s="39" t="s">
        <v>92</v>
      </c>
      <c r="K29" s="39" t="s">
        <v>83</v>
      </c>
      <c r="L29" s="35">
        <v>33</v>
      </c>
      <c r="M29" s="35">
        <v>13</v>
      </c>
      <c r="N29" s="35">
        <v>13</v>
      </c>
      <c r="O29" s="35">
        <v>5</v>
      </c>
      <c r="P29" s="35">
        <v>6</v>
      </c>
      <c r="Q29" s="35">
        <v>8</v>
      </c>
      <c r="R29" s="35">
        <v>4</v>
      </c>
      <c r="S29" s="36">
        <f t="shared" si="0"/>
        <v>82</v>
      </c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27"/>
      <c r="AJ29" s="27"/>
      <c r="AK29" s="27"/>
      <c r="AL29" s="27"/>
      <c r="AM29" s="27"/>
      <c r="AN29" s="27"/>
      <c r="AO29" s="27"/>
      <c r="AP29" s="27"/>
      <c r="AQ29" s="27"/>
      <c r="AR29" s="27"/>
      <c r="AS29" s="27"/>
      <c r="AT29" s="27"/>
      <c r="AU29" s="27"/>
      <c r="AV29" s="27"/>
      <c r="AW29" s="27"/>
      <c r="AX29" s="27"/>
      <c r="AY29" s="27"/>
      <c r="AZ29" s="27"/>
      <c r="BA29" s="27"/>
      <c r="BB29" s="27"/>
      <c r="BC29" s="27"/>
      <c r="BD29" s="27"/>
      <c r="BE29" s="27"/>
      <c r="BF29" s="27"/>
      <c r="BG29" s="27"/>
      <c r="BH29" s="27"/>
      <c r="BI29" s="27"/>
      <c r="BJ29" s="27"/>
      <c r="BK29" s="27"/>
      <c r="BL29" s="27"/>
      <c r="BM29" s="27"/>
      <c r="BN29" s="27"/>
      <c r="BO29" s="27"/>
      <c r="BP29" s="27"/>
      <c r="BQ29" s="27"/>
      <c r="BR29" s="27"/>
      <c r="BS29" s="27"/>
      <c r="BT29" s="27"/>
      <c r="BU29" s="27"/>
      <c r="BV29" s="27"/>
      <c r="BW29" s="27"/>
      <c r="BX29" s="27"/>
      <c r="BY29" s="27"/>
      <c r="BZ29" s="27"/>
      <c r="CA29" s="27"/>
      <c r="CB29" s="27"/>
      <c r="CC29" s="27"/>
      <c r="CD29" s="27"/>
      <c r="CE29" s="27"/>
      <c r="CF29" s="27"/>
      <c r="CG29" s="27"/>
    </row>
    <row r="30" spans="1:85" s="31" customFormat="1" ht="12.75" customHeight="1" x14ac:dyDescent="0.2">
      <c r="A30" s="32" t="s">
        <v>125</v>
      </c>
      <c r="B30" s="33" t="s">
        <v>78</v>
      </c>
      <c r="C30" s="33" t="s">
        <v>63</v>
      </c>
      <c r="D30" s="46">
        <v>3408000</v>
      </c>
      <c r="E30" s="46">
        <v>1250000</v>
      </c>
      <c r="F30" s="34" t="s">
        <v>94</v>
      </c>
      <c r="G30" s="39" t="s">
        <v>80</v>
      </c>
      <c r="H30" s="39" t="s">
        <v>85</v>
      </c>
      <c r="I30" s="39" t="s">
        <v>80</v>
      </c>
      <c r="J30" s="39" t="s">
        <v>95</v>
      </c>
      <c r="K30" s="39" t="s">
        <v>80</v>
      </c>
      <c r="L30" s="35">
        <v>25</v>
      </c>
      <c r="M30" s="35">
        <v>10</v>
      </c>
      <c r="N30" s="35">
        <v>10</v>
      </c>
      <c r="O30" s="35">
        <v>4</v>
      </c>
      <c r="P30" s="35">
        <v>8</v>
      </c>
      <c r="Q30" s="35">
        <v>7</v>
      </c>
      <c r="R30" s="35">
        <v>4</v>
      </c>
      <c r="S30" s="36">
        <f t="shared" si="0"/>
        <v>68</v>
      </c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27"/>
      <c r="AJ30" s="27"/>
      <c r="AK30" s="27"/>
      <c r="AL30" s="27"/>
      <c r="AM30" s="27"/>
      <c r="AN30" s="27"/>
      <c r="AO30" s="27"/>
      <c r="AP30" s="27"/>
      <c r="AQ30" s="27"/>
      <c r="AR30" s="27"/>
      <c r="AS30" s="27"/>
      <c r="AT30" s="27"/>
      <c r="AU30" s="27"/>
      <c r="AV30" s="27"/>
      <c r="AW30" s="27"/>
      <c r="AX30" s="27"/>
      <c r="AY30" s="27"/>
      <c r="AZ30" s="27"/>
      <c r="BA30" s="27"/>
      <c r="BB30" s="27"/>
      <c r="BC30" s="27"/>
      <c r="BD30" s="27"/>
      <c r="BE30" s="27"/>
      <c r="BF30" s="27"/>
      <c r="BG30" s="27"/>
      <c r="BH30" s="27"/>
      <c r="BI30" s="27"/>
      <c r="BJ30" s="27"/>
      <c r="BK30" s="27"/>
      <c r="BL30" s="27"/>
      <c r="BM30" s="27"/>
      <c r="BN30" s="27"/>
      <c r="BO30" s="27"/>
      <c r="BP30" s="27"/>
      <c r="BQ30" s="27"/>
      <c r="BR30" s="27"/>
      <c r="BS30" s="27"/>
      <c r="BT30" s="27"/>
      <c r="BU30" s="27"/>
      <c r="BV30" s="27"/>
      <c r="BW30" s="27"/>
      <c r="BX30" s="27"/>
      <c r="BY30" s="27"/>
      <c r="BZ30" s="27"/>
      <c r="CA30" s="27"/>
      <c r="CB30" s="27"/>
      <c r="CC30" s="27"/>
      <c r="CD30" s="27"/>
      <c r="CE30" s="27"/>
      <c r="CF30" s="27"/>
      <c r="CG30" s="27"/>
    </row>
    <row r="31" spans="1:85" x14ac:dyDescent="0.3">
      <c r="D31" s="44">
        <f>SUM(D15:D30)</f>
        <v>60631885</v>
      </c>
      <c r="E31" s="44">
        <f>SUM(E15:E30)</f>
        <v>21110000</v>
      </c>
      <c r="F31" s="40"/>
    </row>
    <row r="32" spans="1:85" x14ac:dyDescent="0.3">
      <c r="E32" s="40"/>
      <c r="F32" s="40"/>
      <c r="G32" s="40"/>
      <c r="H32" s="40"/>
    </row>
  </sheetData>
  <mergeCells count="18">
    <mergeCell ref="D8:K8"/>
    <mergeCell ref="D10:K10"/>
    <mergeCell ref="A12:A14"/>
    <mergeCell ref="B12:B14"/>
    <mergeCell ref="C12:C14"/>
    <mergeCell ref="D12:D14"/>
    <mergeCell ref="E12:E14"/>
    <mergeCell ref="F12:G13"/>
    <mergeCell ref="H12:I13"/>
    <mergeCell ref="J12:K13"/>
    <mergeCell ref="R12:R13"/>
    <mergeCell ref="S12:S13"/>
    <mergeCell ref="L12:L13"/>
    <mergeCell ref="M12:M13"/>
    <mergeCell ref="N12:N13"/>
    <mergeCell ref="O12:O13"/>
    <mergeCell ref="P12:P13"/>
    <mergeCell ref="Q12:Q13"/>
  </mergeCells>
  <dataValidations count="4">
    <dataValidation type="decimal" operator="lessThanOrEqual" allowBlank="1" showInputMessage="1" showErrorMessage="1" error="max. 40" sqref="L15:L30" xr:uid="{50A4FBF7-4F4C-4225-8A19-023737994E50}">
      <formula1>40</formula1>
    </dataValidation>
    <dataValidation type="decimal" operator="lessThanOrEqual" allowBlank="1" showInputMessage="1" showErrorMessage="1" error="max. 15" sqref="M15:N30" xr:uid="{A21555D5-C120-407F-94E9-38EEEF9092C4}">
      <formula1>15</formula1>
    </dataValidation>
    <dataValidation type="decimal" operator="lessThanOrEqual" allowBlank="1" showInputMessage="1" showErrorMessage="1" error="max. 10" sqref="P15:Q30" xr:uid="{6D427533-5791-4FE5-BB33-8A31B32049FE}">
      <formula1>10</formula1>
    </dataValidation>
    <dataValidation type="decimal" operator="lessThanOrEqual" allowBlank="1" showInputMessage="1" showErrorMessage="1" error="max. 5" sqref="O15:O30 R15:R30" xr:uid="{10D74DB1-F718-4EA6-A445-A610E5A6FA2B}">
      <formula1>5</formula1>
    </dataValidation>
  </dataValidations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47A41A-0BB5-4EDB-8525-6B0F761496A5}">
  <dimension ref="A1:CG32"/>
  <sheetViews>
    <sheetView zoomScale="80" zoomScaleNormal="80" workbookViewId="0"/>
  </sheetViews>
  <sheetFormatPr defaultColWidth="9.109375" defaultRowHeight="12" x14ac:dyDescent="0.3"/>
  <cols>
    <col min="1" max="1" width="11.6640625" style="27" customWidth="1"/>
    <col min="2" max="2" width="27.88671875" style="27" customWidth="1"/>
    <col min="3" max="3" width="25.5546875" style="27" customWidth="1"/>
    <col min="4" max="4" width="15.5546875" style="27" customWidth="1"/>
    <col min="5" max="5" width="15" style="27" customWidth="1"/>
    <col min="6" max="6" width="17.5546875" style="27" customWidth="1"/>
    <col min="7" max="7" width="5.6640625" style="28" customWidth="1"/>
    <col min="8" max="8" width="19.44140625" style="28" customWidth="1"/>
    <col min="9" max="9" width="5.6640625" style="27" customWidth="1"/>
    <col min="10" max="10" width="19" style="27" customWidth="1"/>
    <col min="11" max="11" width="5.6640625" style="27" customWidth="1"/>
    <col min="12" max="12" width="9.6640625" style="27" customWidth="1"/>
    <col min="13" max="19" width="9.33203125" style="27" customWidth="1"/>
    <col min="20" max="16384" width="9.109375" style="27"/>
  </cols>
  <sheetData>
    <row r="1" spans="1:85" ht="38.25" customHeight="1" x14ac:dyDescent="0.3">
      <c r="A1" s="26" t="s">
        <v>35</v>
      </c>
    </row>
    <row r="2" spans="1:85" ht="12.6" x14ac:dyDescent="0.3">
      <c r="A2" s="29" t="s">
        <v>45</v>
      </c>
      <c r="D2" s="29" t="s">
        <v>24</v>
      </c>
    </row>
    <row r="3" spans="1:85" ht="12.6" x14ac:dyDescent="0.3">
      <c r="A3" s="29" t="s">
        <v>43</v>
      </c>
      <c r="D3" s="27" t="s">
        <v>36</v>
      </c>
    </row>
    <row r="4" spans="1:85" ht="12.6" x14ac:dyDescent="0.3">
      <c r="A4" s="29" t="s">
        <v>46</v>
      </c>
      <c r="D4" s="27" t="s">
        <v>37</v>
      </c>
    </row>
    <row r="5" spans="1:85" ht="12.6" x14ac:dyDescent="0.3">
      <c r="A5" s="29" t="s">
        <v>42</v>
      </c>
      <c r="D5" s="27" t="s">
        <v>38</v>
      </c>
    </row>
    <row r="6" spans="1:85" ht="12.6" x14ac:dyDescent="0.3">
      <c r="A6" s="27" t="s">
        <v>47</v>
      </c>
      <c r="D6" s="27" t="s">
        <v>39</v>
      </c>
    </row>
    <row r="7" spans="1:85" ht="12.6" x14ac:dyDescent="0.3">
      <c r="A7" s="43" t="s">
        <v>44</v>
      </c>
      <c r="D7" s="27" t="s">
        <v>40</v>
      </c>
    </row>
    <row r="8" spans="1:85" ht="12.6" customHeight="1" x14ac:dyDescent="0.3">
      <c r="D8" s="57"/>
      <c r="E8" s="57"/>
      <c r="F8" s="57"/>
      <c r="G8" s="57"/>
      <c r="H8" s="57"/>
      <c r="I8" s="57"/>
      <c r="J8" s="57"/>
      <c r="K8" s="57"/>
    </row>
    <row r="9" spans="1:85" ht="12.6" customHeight="1" x14ac:dyDescent="0.3">
      <c r="A9" s="29"/>
      <c r="D9" s="29" t="s">
        <v>25</v>
      </c>
      <c r="E9" s="41"/>
      <c r="F9" s="41"/>
      <c r="G9" s="41"/>
      <c r="H9" s="41"/>
      <c r="I9" s="41"/>
      <c r="J9" s="41"/>
      <c r="K9" s="41"/>
    </row>
    <row r="10" spans="1:85" ht="39" customHeight="1" x14ac:dyDescent="0.3">
      <c r="A10" s="29"/>
      <c r="D10" s="57" t="s">
        <v>41</v>
      </c>
      <c r="E10" s="57"/>
      <c r="F10" s="57"/>
      <c r="G10" s="57"/>
      <c r="H10" s="57"/>
      <c r="I10" s="57"/>
      <c r="J10" s="57"/>
      <c r="K10" s="57"/>
    </row>
    <row r="11" spans="1:85" ht="12.6" customHeight="1" x14ac:dyDescent="0.3">
      <c r="A11" s="29"/>
    </row>
    <row r="12" spans="1:85" ht="26.4" customHeight="1" x14ac:dyDescent="0.3">
      <c r="A12" s="51" t="s">
        <v>0</v>
      </c>
      <c r="B12" s="51" t="s">
        <v>1</v>
      </c>
      <c r="C12" s="51" t="s">
        <v>19</v>
      </c>
      <c r="D12" s="51" t="s">
        <v>13</v>
      </c>
      <c r="E12" s="54" t="s">
        <v>2</v>
      </c>
      <c r="F12" s="51" t="s">
        <v>32</v>
      </c>
      <c r="G12" s="51"/>
      <c r="H12" s="51" t="s">
        <v>33</v>
      </c>
      <c r="I12" s="51"/>
      <c r="J12" s="51" t="s">
        <v>34</v>
      </c>
      <c r="K12" s="51"/>
      <c r="L12" s="51" t="s">
        <v>15</v>
      </c>
      <c r="M12" s="51" t="s">
        <v>14</v>
      </c>
      <c r="N12" s="51" t="s">
        <v>16</v>
      </c>
      <c r="O12" s="51" t="s">
        <v>29</v>
      </c>
      <c r="P12" s="51" t="s">
        <v>30</v>
      </c>
      <c r="Q12" s="51" t="s">
        <v>31</v>
      </c>
      <c r="R12" s="51" t="s">
        <v>3</v>
      </c>
      <c r="S12" s="51" t="s">
        <v>4</v>
      </c>
    </row>
    <row r="13" spans="1:85" ht="59.4" customHeight="1" x14ac:dyDescent="0.3">
      <c r="A13" s="52"/>
      <c r="B13" s="52"/>
      <c r="C13" s="52"/>
      <c r="D13" s="52"/>
      <c r="E13" s="55"/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53"/>
      <c r="Q13" s="53"/>
      <c r="R13" s="53"/>
      <c r="S13" s="53"/>
    </row>
    <row r="14" spans="1:85" ht="37.5" customHeight="1" x14ac:dyDescent="0.3">
      <c r="A14" s="53"/>
      <c r="B14" s="53"/>
      <c r="C14" s="53"/>
      <c r="D14" s="53"/>
      <c r="E14" s="56"/>
      <c r="F14" s="30" t="s">
        <v>26</v>
      </c>
      <c r="G14" s="42" t="s">
        <v>27</v>
      </c>
      <c r="H14" s="42" t="s">
        <v>26</v>
      </c>
      <c r="I14" s="42" t="s">
        <v>27</v>
      </c>
      <c r="J14" s="42" t="s">
        <v>26</v>
      </c>
      <c r="K14" s="42" t="s">
        <v>27</v>
      </c>
      <c r="L14" s="42" t="s">
        <v>28</v>
      </c>
      <c r="M14" s="42" t="s">
        <v>21</v>
      </c>
      <c r="N14" s="42" t="s">
        <v>21</v>
      </c>
      <c r="O14" s="42" t="s">
        <v>22</v>
      </c>
      <c r="P14" s="42" t="s">
        <v>23</v>
      </c>
      <c r="Q14" s="42" t="s">
        <v>23</v>
      </c>
      <c r="R14" s="42" t="s">
        <v>22</v>
      </c>
      <c r="S14" s="42"/>
    </row>
    <row r="15" spans="1:85" s="31" customFormat="1" ht="12.75" customHeight="1" x14ac:dyDescent="0.2">
      <c r="A15" s="32" t="s">
        <v>110</v>
      </c>
      <c r="B15" s="33" t="s">
        <v>64</v>
      </c>
      <c r="C15" s="33" t="s">
        <v>48</v>
      </c>
      <c r="D15" s="46">
        <v>2769740</v>
      </c>
      <c r="E15" s="46">
        <v>1200000</v>
      </c>
      <c r="F15" s="34" t="s">
        <v>79</v>
      </c>
      <c r="G15" s="39" t="s">
        <v>80</v>
      </c>
      <c r="H15" s="39" t="s">
        <v>81</v>
      </c>
      <c r="I15" s="39" t="s">
        <v>80</v>
      </c>
      <c r="J15" s="39" t="s">
        <v>82</v>
      </c>
      <c r="K15" s="39" t="s">
        <v>83</v>
      </c>
      <c r="L15" s="35"/>
      <c r="M15" s="35"/>
      <c r="N15" s="35"/>
      <c r="O15" s="35"/>
      <c r="P15" s="35"/>
      <c r="Q15" s="35"/>
      <c r="R15" s="35"/>
      <c r="S15" s="36">
        <f>SUM(L15:R15)</f>
        <v>0</v>
      </c>
      <c r="T15" s="27" t="s">
        <v>133</v>
      </c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  <c r="AN15" s="27"/>
      <c r="AO15" s="27"/>
      <c r="AP15" s="27"/>
      <c r="AQ15" s="27"/>
      <c r="AR15" s="27"/>
      <c r="AS15" s="27"/>
      <c r="AT15" s="27"/>
      <c r="AU15" s="27"/>
      <c r="AV15" s="27"/>
      <c r="AW15" s="27"/>
      <c r="AX15" s="27"/>
      <c r="AY15" s="27"/>
      <c r="AZ15" s="27"/>
      <c r="BA15" s="27"/>
      <c r="BB15" s="27"/>
      <c r="BC15" s="27"/>
      <c r="BD15" s="27"/>
      <c r="BE15" s="27"/>
      <c r="BF15" s="27"/>
      <c r="BG15" s="27"/>
      <c r="BH15" s="27"/>
      <c r="BI15" s="27"/>
      <c r="BJ15" s="27"/>
      <c r="BK15" s="27"/>
      <c r="BL15" s="27"/>
      <c r="BM15" s="27"/>
      <c r="BN15" s="27"/>
      <c r="BO15" s="27"/>
      <c r="BP15" s="27"/>
      <c r="BQ15" s="27"/>
      <c r="BR15" s="27"/>
      <c r="BS15" s="27"/>
      <c r="BT15" s="27"/>
      <c r="BU15" s="27"/>
      <c r="BV15" s="27"/>
      <c r="BW15" s="27"/>
      <c r="BX15" s="27"/>
      <c r="BY15" s="27"/>
      <c r="BZ15" s="27"/>
      <c r="CA15" s="27"/>
      <c r="CB15" s="27"/>
      <c r="CC15" s="27"/>
      <c r="CD15" s="27"/>
      <c r="CE15" s="27"/>
      <c r="CF15" s="27"/>
      <c r="CG15" s="27"/>
    </row>
    <row r="16" spans="1:85" s="31" customFormat="1" ht="12.75" customHeight="1" x14ac:dyDescent="0.2">
      <c r="A16" s="32" t="s">
        <v>111</v>
      </c>
      <c r="B16" s="33" t="s">
        <v>65</v>
      </c>
      <c r="C16" s="33" t="s">
        <v>49</v>
      </c>
      <c r="D16" s="46">
        <v>4052000</v>
      </c>
      <c r="E16" s="46">
        <v>1200000</v>
      </c>
      <c r="F16" s="34" t="s">
        <v>84</v>
      </c>
      <c r="G16" s="39" t="s">
        <v>80</v>
      </c>
      <c r="H16" s="39" t="s">
        <v>85</v>
      </c>
      <c r="I16" s="39" t="s">
        <v>86</v>
      </c>
      <c r="J16" s="39" t="s">
        <v>87</v>
      </c>
      <c r="K16" s="39" t="s">
        <v>80</v>
      </c>
      <c r="L16" s="35"/>
      <c r="M16" s="35"/>
      <c r="N16" s="35"/>
      <c r="O16" s="35"/>
      <c r="P16" s="35"/>
      <c r="Q16" s="35"/>
      <c r="R16" s="35"/>
      <c r="S16" s="36">
        <f t="shared" ref="S16:S30" si="0">SUM(L16:R16)</f>
        <v>0</v>
      </c>
      <c r="T16" s="27" t="s">
        <v>133</v>
      </c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7"/>
      <c r="AP16" s="27"/>
      <c r="AQ16" s="27"/>
      <c r="AR16" s="27"/>
      <c r="AS16" s="27"/>
      <c r="AT16" s="27"/>
      <c r="AU16" s="27"/>
      <c r="AV16" s="27"/>
      <c r="AW16" s="27"/>
      <c r="AX16" s="27"/>
      <c r="AY16" s="27"/>
      <c r="AZ16" s="27"/>
      <c r="BA16" s="27"/>
      <c r="BB16" s="27"/>
      <c r="BC16" s="27"/>
      <c r="BD16" s="27"/>
      <c r="BE16" s="27"/>
      <c r="BF16" s="27"/>
      <c r="BG16" s="27"/>
      <c r="BH16" s="27"/>
      <c r="BI16" s="27"/>
      <c r="BJ16" s="27"/>
      <c r="BK16" s="27"/>
      <c r="BL16" s="27"/>
      <c r="BM16" s="27"/>
      <c r="BN16" s="27"/>
      <c r="BO16" s="27"/>
      <c r="BP16" s="27"/>
      <c r="BQ16" s="27"/>
      <c r="BR16" s="27"/>
      <c r="BS16" s="27"/>
      <c r="BT16" s="27"/>
      <c r="BU16" s="27"/>
      <c r="BV16" s="27"/>
      <c r="BW16" s="27"/>
      <c r="BX16" s="27"/>
      <c r="BY16" s="27"/>
      <c r="BZ16" s="27"/>
      <c r="CA16" s="27"/>
      <c r="CB16" s="27"/>
      <c r="CC16" s="27"/>
      <c r="CD16" s="27"/>
      <c r="CE16" s="27"/>
      <c r="CF16" s="27"/>
      <c r="CG16" s="27"/>
    </row>
    <row r="17" spans="1:85" s="31" customFormat="1" ht="12.75" customHeight="1" x14ac:dyDescent="0.2">
      <c r="A17" s="32" t="s">
        <v>112</v>
      </c>
      <c r="B17" s="33" t="s">
        <v>66</v>
      </c>
      <c r="C17" s="33" t="s">
        <v>50</v>
      </c>
      <c r="D17" s="46">
        <v>4550000</v>
      </c>
      <c r="E17" s="46">
        <v>1200000</v>
      </c>
      <c r="F17" s="34" t="s">
        <v>88</v>
      </c>
      <c r="G17" s="39" t="s">
        <v>80</v>
      </c>
      <c r="H17" s="39" t="s">
        <v>89</v>
      </c>
      <c r="I17" s="39" t="s">
        <v>80</v>
      </c>
      <c r="J17" s="39" t="s">
        <v>90</v>
      </c>
      <c r="K17" s="39" t="s">
        <v>80</v>
      </c>
      <c r="L17" s="35"/>
      <c r="M17" s="35"/>
      <c r="N17" s="35"/>
      <c r="O17" s="35"/>
      <c r="P17" s="35"/>
      <c r="Q17" s="35"/>
      <c r="R17" s="35"/>
      <c r="S17" s="36">
        <f t="shared" si="0"/>
        <v>0</v>
      </c>
      <c r="T17" s="27" t="s">
        <v>133</v>
      </c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27"/>
      <c r="AL17" s="27"/>
      <c r="AM17" s="27"/>
      <c r="AN17" s="27"/>
      <c r="AO17" s="27"/>
      <c r="AP17" s="27"/>
      <c r="AQ17" s="27"/>
      <c r="AR17" s="27"/>
      <c r="AS17" s="27"/>
      <c r="AT17" s="27"/>
      <c r="AU17" s="27"/>
      <c r="AV17" s="27"/>
      <c r="AW17" s="27"/>
      <c r="AX17" s="27"/>
      <c r="AY17" s="27"/>
      <c r="AZ17" s="27"/>
      <c r="BA17" s="27"/>
      <c r="BB17" s="27"/>
      <c r="BC17" s="27"/>
      <c r="BD17" s="27"/>
      <c r="BE17" s="27"/>
      <c r="BF17" s="27"/>
      <c r="BG17" s="27"/>
      <c r="BH17" s="27"/>
      <c r="BI17" s="27"/>
      <c r="BJ17" s="27"/>
      <c r="BK17" s="27"/>
      <c r="BL17" s="27"/>
      <c r="BM17" s="27"/>
      <c r="BN17" s="27"/>
      <c r="BO17" s="27"/>
      <c r="BP17" s="27"/>
      <c r="BQ17" s="27"/>
      <c r="BR17" s="27"/>
      <c r="BS17" s="27"/>
      <c r="BT17" s="27"/>
      <c r="BU17" s="27"/>
      <c r="BV17" s="27"/>
      <c r="BW17" s="27"/>
      <c r="BX17" s="27"/>
      <c r="BY17" s="27"/>
      <c r="BZ17" s="27"/>
      <c r="CA17" s="27"/>
      <c r="CB17" s="27"/>
      <c r="CC17" s="27"/>
      <c r="CD17" s="27"/>
      <c r="CE17" s="27"/>
      <c r="CF17" s="27"/>
      <c r="CG17" s="27"/>
    </row>
    <row r="18" spans="1:85" s="31" customFormat="1" ht="12.75" customHeight="1" x14ac:dyDescent="0.2">
      <c r="A18" s="32" t="s">
        <v>113</v>
      </c>
      <c r="B18" s="33" t="s">
        <v>67</v>
      </c>
      <c r="C18" s="33" t="s">
        <v>51</v>
      </c>
      <c r="D18" s="46">
        <v>1466100</v>
      </c>
      <c r="E18" s="46">
        <v>850000</v>
      </c>
      <c r="F18" s="34" t="s">
        <v>81</v>
      </c>
      <c r="G18" s="39" t="s">
        <v>80</v>
      </c>
      <c r="H18" s="39" t="s">
        <v>91</v>
      </c>
      <c r="I18" s="39" t="s">
        <v>83</v>
      </c>
      <c r="J18" s="39" t="s">
        <v>92</v>
      </c>
      <c r="K18" s="39" t="s">
        <v>83</v>
      </c>
      <c r="L18" s="35"/>
      <c r="M18" s="35"/>
      <c r="N18" s="35"/>
      <c r="O18" s="35"/>
      <c r="P18" s="35"/>
      <c r="Q18" s="35"/>
      <c r="R18" s="35"/>
      <c r="S18" s="36">
        <f t="shared" si="0"/>
        <v>0</v>
      </c>
      <c r="T18" s="27" t="s">
        <v>133</v>
      </c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27"/>
      <c r="AO18" s="27"/>
      <c r="AP18" s="27"/>
      <c r="AQ18" s="27"/>
      <c r="AR18" s="27"/>
      <c r="AS18" s="27"/>
      <c r="AT18" s="27"/>
      <c r="AU18" s="27"/>
      <c r="AV18" s="27"/>
      <c r="AW18" s="27"/>
      <c r="AX18" s="27"/>
      <c r="AY18" s="27"/>
      <c r="AZ18" s="27"/>
      <c r="BA18" s="27"/>
      <c r="BB18" s="27"/>
      <c r="BC18" s="27"/>
      <c r="BD18" s="27"/>
      <c r="BE18" s="27"/>
      <c r="BF18" s="27"/>
      <c r="BG18" s="27"/>
      <c r="BH18" s="27"/>
      <c r="BI18" s="27"/>
      <c r="BJ18" s="27"/>
      <c r="BK18" s="27"/>
      <c r="BL18" s="27"/>
      <c r="BM18" s="27"/>
      <c r="BN18" s="27"/>
      <c r="BO18" s="27"/>
      <c r="BP18" s="27"/>
      <c r="BQ18" s="27"/>
      <c r="BR18" s="27"/>
      <c r="BS18" s="27"/>
      <c r="BT18" s="27"/>
      <c r="BU18" s="27"/>
      <c r="BV18" s="27"/>
      <c r="BW18" s="27"/>
      <c r="BX18" s="27"/>
      <c r="BY18" s="27"/>
      <c r="BZ18" s="27"/>
      <c r="CA18" s="27"/>
      <c r="CB18" s="27"/>
      <c r="CC18" s="27"/>
      <c r="CD18" s="27"/>
      <c r="CE18" s="27"/>
      <c r="CF18" s="27"/>
      <c r="CG18" s="27"/>
    </row>
    <row r="19" spans="1:85" s="31" customFormat="1" ht="12.75" customHeight="1" x14ac:dyDescent="0.2">
      <c r="A19" s="32" t="s">
        <v>114</v>
      </c>
      <c r="B19" s="33" t="s">
        <v>68</v>
      </c>
      <c r="C19" s="33" t="s">
        <v>52</v>
      </c>
      <c r="D19" s="46">
        <v>2672500</v>
      </c>
      <c r="E19" s="46">
        <v>500000</v>
      </c>
      <c r="F19" s="34" t="s">
        <v>93</v>
      </c>
      <c r="G19" s="39" t="s">
        <v>80</v>
      </c>
      <c r="H19" s="39" t="s">
        <v>94</v>
      </c>
      <c r="I19" s="39" t="s">
        <v>80</v>
      </c>
      <c r="J19" s="39" t="s">
        <v>95</v>
      </c>
      <c r="K19" s="39" t="s">
        <v>80</v>
      </c>
      <c r="L19" s="35"/>
      <c r="M19" s="35"/>
      <c r="N19" s="35"/>
      <c r="O19" s="35"/>
      <c r="P19" s="35"/>
      <c r="Q19" s="35"/>
      <c r="R19" s="35"/>
      <c r="S19" s="36">
        <f t="shared" si="0"/>
        <v>0</v>
      </c>
      <c r="T19" s="27" t="s">
        <v>133</v>
      </c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7"/>
      <c r="AL19" s="27"/>
      <c r="AM19" s="27"/>
      <c r="AN19" s="27"/>
      <c r="AO19" s="27"/>
      <c r="AP19" s="27"/>
      <c r="AQ19" s="27"/>
      <c r="AR19" s="27"/>
      <c r="AS19" s="27"/>
      <c r="AT19" s="27"/>
      <c r="AU19" s="27"/>
      <c r="AV19" s="27"/>
      <c r="AW19" s="27"/>
      <c r="AX19" s="27"/>
      <c r="AY19" s="27"/>
      <c r="AZ19" s="27"/>
      <c r="BA19" s="27"/>
      <c r="BB19" s="27"/>
      <c r="BC19" s="27"/>
      <c r="BD19" s="27"/>
      <c r="BE19" s="27"/>
      <c r="BF19" s="27"/>
      <c r="BG19" s="27"/>
      <c r="BH19" s="27"/>
      <c r="BI19" s="27"/>
      <c r="BJ19" s="27"/>
      <c r="BK19" s="27"/>
      <c r="BL19" s="27"/>
      <c r="BM19" s="27"/>
      <c r="BN19" s="27"/>
      <c r="BO19" s="27"/>
      <c r="BP19" s="27"/>
      <c r="BQ19" s="27"/>
      <c r="BR19" s="27"/>
      <c r="BS19" s="27"/>
      <c r="BT19" s="27"/>
      <c r="BU19" s="27"/>
      <c r="BV19" s="27"/>
      <c r="BW19" s="27"/>
      <c r="BX19" s="27"/>
      <c r="BY19" s="27"/>
      <c r="BZ19" s="27"/>
      <c r="CA19" s="27"/>
      <c r="CB19" s="27"/>
      <c r="CC19" s="27"/>
      <c r="CD19" s="27"/>
      <c r="CE19" s="27"/>
      <c r="CF19" s="27"/>
      <c r="CG19" s="27"/>
    </row>
    <row r="20" spans="1:85" s="31" customFormat="1" ht="12.75" customHeight="1" x14ac:dyDescent="0.2">
      <c r="A20" s="32" t="s">
        <v>115</v>
      </c>
      <c r="B20" s="33" t="s">
        <v>69</v>
      </c>
      <c r="C20" s="33" t="s">
        <v>53</v>
      </c>
      <c r="D20" s="46">
        <v>4200000</v>
      </c>
      <c r="E20" s="46">
        <v>1000000</v>
      </c>
      <c r="F20" s="34" t="s">
        <v>96</v>
      </c>
      <c r="G20" s="39" t="s">
        <v>80</v>
      </c>
      <c r="H20" s="39" t="s">
        <v>97</v>
      </c>
      <c r="I20" s="39" t="s">
        <v>80</v>
      </c>
      <c r="J20" s="39" t="s">
        <v>98</v>
      </c>
      <c r="K20" s="39" t="s">
        <v>80</v>
      </c>
      <c r="L20" s="35"/>
      <c r="M20" s="35"/>
      <c r="N20" s="35"/>
      <c r="O20" s="35"/>
      <c r="P20" s="35"/>
      <c r="Q20" s="35"/>
      <c r="R20" s="35"/>
      <c r="S20" s="36">
        <f t="shared" si="0"/>
        <v>0</v>
      </c>
      <c r="T20" s="27" t="s">
        <v>133</v>
      </c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27"/>
      <c r="AM20" s="27"/>
      <c r="AN20" s="27"/>
      <c r="AO20" s="27"/>
      <c r="AP20" s="27"/>
      <c r="AQ20" s="27"/>
      <c r="AR20" s="27"/>
      <c r="AS20" s="27"/>
      <c r="AT20" s="27"/>
      <c r="AU20" s="27"/>
      <c r="AV20" s="27"/>
      <c r="AW20" s="27"/>
      <c r="AX20" s="27"/>
      <c r="AY20" s="27"/>
      <c r="AZ20" s="27"/>
      <c r="BA20" s="27"/>
      <c r="BB20" s="27"/>
      <c r="BC20" s="27"/>
      <c r="BD20" s="27"/>
      <c r="BE20" s="27"/>
      <c r="BF20" s="27"/>
      <c r="BG20" s="27"/>
      <c r="BH20" s="27"/>
      <c r="BI20" s="27"/>
      <c r="BJ20" s="27"/>
      <c r="BK20" s="27"/>
      <c r="BL20" s="27"/>
      <c r="BM20" s="27"/>
      <c r="BN20" s="27"/>
      <c r="BO20" s="27"/>
      <c r="BP20" s="27"/>
      <c r="BQ20" s="27"/>
      <c r="BR20" s="27"/>
      <c r="BS20" s="27"/>
      <c r="BT20" s="27"/>
      <c r="BU20" s="27"/>
      <c r="BV20" s="27"/>
      <c r="BW20" s="27"/>
      <c r="BX20" s="27"/>
      <c r="BY20" s="27"/>
      <c r="BZ20" s="27"/>
      <c r="CA20" s="27"/>
      <c r="CB20" s="27"/>
      <c r="CC20" s="27"/>
      <c r="CD20" s="27"/>
      <c r="CE20" s="27"/>
      <c r="CF20" s="27"/>
      <c r="CG20" s="27"/>
    </row>
    <row r="21" spans="1:85" s="31" customFormat="1" ht="12.75" customHeight="1" x14ac:dyDescent="0.2">
      <c r="A21" s="32" t="s">
        <v>116</v>
      </c>
      <c r="B21" s="33" t="s">
        <v>70</v>
      </c>
      <c r="C21" s="33" t="s">
        <v>54</v>
      </c>
      <c r="D21" s="46">
        <v>3640000</v>
      </c>
      <c r="E21" s="46">
        <v>1500000</v>
      </c>
      <c r="F21" s="34" t="s">
        <v>85</v>
      </c>
      <c r="G21" s="39" t="s">
        <v>80</v>
      </c>
      <c r="H21" s="39" t="s">
        <v>99</v>
      </c>
      <c r="I21" s="39" t="s">
        <v>80</v>
      </c>
      <c r="J21" s="39" t="s">
        <v>100</v>
      </c>
      <c r="K21" s="39" t="s">
        <v>80</v>
      </c>
      <c r="L21" s="35"/>
      <c r="M21" s="35"/>
      <c r="N21" s="35"/>
      <c r="O21" s="35"/>
      <c r="P21" s="35"/>
      <c r="Q21" s="35"/>
      <c r="R21" s="35"/>
      <c r="S21" s="36">
        <f t="shared" si="0"/>
        <v>0</v>
      </c>
      <c r="T21" s="27" t="s">
        <v>133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27"/>
      <c r="AK21" s="27"/>
      <c r="AL21" s="27"/>
      <c r="AM21" s="27"/>
      <c r="AN21" s="27"/>
      <c r="AO21" s="27"/>
      <c r="AP21" s="27"/>
      <c r="AQ21" s="27"/>
      <c r="AR21" s="27"/>
      <c r="AS21" s="27"/>
      <c r="AT21" s="27"/>
      <c r="AU21" s="27"/>
      <c r="AV21" s="27"/>
      <c r="AW21" s="27"/>
      <c r="AX21" s="27"/>
      <c r="AY21" s="27"/>
      <c r="AZ21" s="27"/>
      <c r="BA21" s="27"/>
      <c r="BB21" s="27"/>
      <c r="BC21" s="27"/>
      <c r="BD21" s="27"/>
      <c r="BE21" s="27"/>
      <c r="BF21" s="27"/>
      <c r="BG21" s="27"/>
      <c r="BH21" s="27"/>
      <c r="BI21" s="27"/>
      <c r="BJ21" s="27"/>
      <c r="BK21" s="27"/>
      <c r="BL21" s="27"/>
      <c r="BM21" s="27"/>
      <c r="BN21" s="27"/>
      <c r="BO21" s="27"/>
      <c r="BP21" s="27"/>
      <c r="BQ21" s="27"/>
      <c r="BR21" s="27"/>
      <c r="BS21" s="27"/>
      <c r="BT21" s="27"/>
      <c r="BU21" s="27"/>
      <c r="BV21" s="27"/>
      <c r="BW21" s="27"/>
      <c r="BX21" s="27"/>
      <c r="BY21" s="27"/>
      <c r="BZ21" s="27"/>
      <c r="CA21" s="27"/>
      <c r="CB21" s="27"/>
      <c r="CC21" s="27"/>
      <c r="CD21" s="27"/>
      <c r="CE21" s="27"/>
      <c r="CF21" s="27"/>
      <c r="CG21" s="27"/>
    </row>
    <row r="22" spans="1:85" s="31" customFormat="1" ht="12.75" customHeight="1" x14ac:dyDescent="0.2">
      <c r="A22" s="32" t="s">
        <v>117</v>
      </c>
      <c r="B22" s="33" t="s">
        <v>71</v>
      </c>
      <c r="C22" s="33" t="s">
        <v>55</v>
      </c>
      <c r="D22" s="46">
        <v>5666000</v>
      </c>
      <c r="E22" s="46">
        <v>1700000</v>
      </c>
      <c r="F22" s="34" t="s">
        <v>79</v>
      </c>
      <c r="G22" s="39" t="s">
        <v>80</v>
      </c>
      <c r="H22" s="39" t="s">
        <v>88</v>
      </c>
      <c r="I22" s="39" t="s">
        <v>80</v>
      </c>
      <c r="J22" s="39" t="s">
        <v>101</v>
      </c>
      <c r="K22" s="39" t="s">
        <v>80</v>
      </c>
      <c r="L22" s="35"/>
      <c r="M22" s="35"/>
      <c r="N22" s="35"/>
      <c r="O22" s="35"/>
      <c r="P22" s="35"/>
      <c r="Q22" s="35"/>
      <c r="R22" s="35"/>
      <c r="S22" s="36">
        <f t="shared" si="0"/>
        <v>0</v>
      </c>
      <c r="T22" s="27" t="s">
        <v>133</v>
      </c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27"/>
      <c r="AK22" s="27"/>
      <c r="AL22" s="27"/>
      <c r="AM22" s="27"/>
      <c r="AN22" s="27"/>
      <c r="AO22" s="27"/>
      <c r="AP22" s="27"/>
      <c r="AQ22" s="27"/>
      <c r="AR22" s="27"/>
      <c r="AS22" s="27"/>
      <c r="AT22" s="27"/>
      <c r="AU22" s="27"/>
      <c r="AV22" s="27"/>
      <c r="AW22" s="27"/>
      <c r="AX22" s="27"/>
      <c r="AY22" s="27"/>
      <c r="AZ22" s="27"/>
      <c r="BA22" s="27"/>
      <c r="BB22" s="27"/>
      <c r="BC22" s="27"/>
      <c r="BD22" s="27"/>
      <c r="BE22" s="27"/>
      <c r="BF22" s="27"/>
      <c r="BG22" s="27"/>
      <c r="BH22" s="27"/>
      <c r="BI22" s="27"/>
      <c r="BJ22" s="27"/>
      <c r="BK22" s="27"/>
      <c r="BL22" s="27"/>
      <c r="BM22" s="27"/>
      <c r="BN22" s="27"/>
      <c r="BO22" s="27"/>
      <c r="BP22" s="27"/>
      <c r="BQ22" s="27"/>
      <c r="BR22" s="27"/>
      <c r="BS22" s="27"/>
      <c r="BT22" s="27"/>
      <c r="BU22" s="27"/>
      <c r="BV22" s="27"/>
      <c r="BW22" s="27"/>
      <c r="BX22" s="27"/>
      <c r="BY22" s="27"/>
      <c r="BZ22" s="27"/>
      <c r="CA22" s="27"/>
      <c r="CB22" s="27"/>
      <c r="CC22" s="27"/>
      <c r="CD22" s="27"/>
      <c r="CE22" s="27"/>
      <c r="CF22" s="27"/>
      <c r="CG22" s="27"/>
    </row>
    <row r="23" spans="1:85" s="31" customFormat="1" ht="12.75" customHeight="1" x14ac:dyDescent="0.2">
      <c r="A23" s="32" t="s">
        <v>118</v>
      </c>
      <c r="B23" s="33" t="s">
        <v>72</v>
      </c>
      <c r="C23" s="33" t="s">
        <v>56</v>
      </c>
      <c r="D23" s="46">
        <v>4509000</v>
      </c>
      <c r="E23" s="46">
        <v>2100000</v>
      </c>
      <c r="F23" s="34" t="s">
        <v>89</v>
      </c>
      <c r="G23" s="39" t="s">
        <v>80</v>
      </c>
      <c r="H23" s="39" t="s">
        <v>93</v>
      </c>
      <c r="I23" s="39" t="s">
        <v>80</v>
      </c>
      <c r="J23" s="39" t="s">
        <v>82</v>
      </c>
      <c r="K23" s="39" t="s">
        <v>83</v>
      </c>
      <c r="L23" s="35"/>
      <c r="M23" s="35"/>
      <c r="N23" s="35"/>
      <c r="O23" s="35"/>
      <c r="P23" s="35"/>
      <c r="Q23" s="35"/>
      <c r="R23" s="35"/>
      <c r="S23" s="36">
        <f t="shared" si="0"/>
        <v>0</v>
      </c>
      <c r="T23" s="27" t="s">
        <v>133</v>
      </c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27"/>
      <c r="AJ23" s="27"/>
      <c r="AK23" s="27"/>
      <c r="AL23" s="27"/>
      <c r="AM23" s="27"/>
      <c r="AN23" s="27"/>
      <c r="AO23" s="27"/>
      <c r="AP23" s="27"/>
      <c r="AQ23" s="27"/>
      <c r="AR23" s="27"/>
      <c r="AS23" s="27"/>
      <c r="AT23" s="27"/>
      <c r="AU23" s="27"/>
      <c r="AV23" s="27"/>
      <c r="AW23" s="27"/>
      <c r="AX23" s="27"/>
      <c r="AY23" s="27"/>
      <c r="AZ23" s="27"/>
      <c r="BA23" s="27"/>
      <c r="BB23" s="27"/>
      <c r="BC23" s="27"/>
      <c r="BD23" s="27"/>
      <c r="BE23" s="27"/>
      <c r="BF23" s="27"/>
      <c r="BG23" s="27"/>
      <c r="BH23" s="27"/>
      <c r="BI23" s="27"/>
      <c r="BJ23" s="27"/>
      <c r="BK23" s="27"/>
      <c r="BL23" s="27"/>
      <c r="BM23" s="27"/>
      <c r="BN23" s="27"/>
      <c r="BO23" s="27"/>
      <c r="BP23" s="27"/>
      <c r="BQ23" s="27"/>
      <c r="BR23" s="27"/>
      <c r="BS23" s="27"/>
      <c r="BT23" s="27"/>
      <c r="BU23" s="27"/>
      <c r="BV23" s="27"/>
      <c r="BW23" s="27"/>
      <c r="BX23" s="27"/>
      <c r="BY23" s="27"/>
      <c r="BZ23" s="27"/>
      <c r="CA23" s="27"/>
      <c r="CB23" s="27"/>
      <c r="CC23" s="27"/>
      <c r="CD23" s="27"/>
      <c r="CE23" s="27"/>
      <c r="CF23" s="27"/>
      <c r="CG23" s="27"/>
    </row>
    <row r="24" spans="1:85" s="31" customFormat="1" ht="12.75" customHeight="1" x14ac:dyDescent="0.2">
      <c r="A24" s="32" t="s">
        <v>119</v>
      </c>
      <c r="B24" s="33" t="s">
        <v>66</v>
      </c>
      <c r="C24" s="33" t="s">
        <v>57</v>
      </c>
      <c r="D24" s="46">
        <v>3129535</v>
      </c>
      <c r="E24" s="46">
        <v>840000</v>
      </c>
      <c r="F24" s="34" t="s">
        <v>102</v>
      </c>
      <c r="G24" s="39" t="s">
        <v>80</v>
      </c>
      <c r="H24" s="39" t="s">
        <v>84</v>
      </c>
      <c r="I24" s="39" t="s">
        <v>80</v>
      </c>
      <c r="J24" s="39" t="s">
        <v>103</v>
      </c>
      <c r="K24" s="39" t="s">
        <v>80</v>
      </c>
      <c r="L24" s="35"/>
      <c r="M24" s="35"/>
      <c r="N24" s="35"/>
      <c r="O24" s="35"/>
      <c r="P24" s="35"/>
      <c r="Q24" s="35"/>
      <c r="R24" s="35"/>
      <c r="S24" s="36">
        <f t="shared" si="0"/>
        <v>0</v>
      </c>
      <c r="T24" s="27" t="s">
        <v>133</v>
      </c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27"/>
      <c r="AJ24" s="27"/>
      <c r="AK24" s="27"/>
      <c r="AL24" s="27"/>
      <c r="AM24" s="27"/>
      <c r="AN24" s="27"/>
      <c r="AO24" s="27"/>
      <c r="AP24" s="27"/>
      <c r="AQ24" s="27"/>
      <c r="AR24" s="27"/>
      <c r="AS24" s="27"/>
      <c r="AT24" s="27"/>
      <c r="AU24" s="27"/>
      <c r="AV24" s="27"/>
      <c r="AW24" s="27"/>
      <c r="AX24" s="27"/>
      <c r="AY24" s="27"/>
      <c r="AZ24" s="27"/>
      <c r="BA24" s="27"/>
      <c r="BB24" s="27"/>
      <c r="BC24" s="27"/>
      <c r="BD24" s="27"/>
      <c r="BE24" s="27"/>
      <c r="BF24" s="27"/>
      <c r="BG24" s="27"/>
      <c r="BH24" s="27"/>
      <c r="BI24" s="27"/>
      <c r="BJ24" s="27"/>
      <c r="BK24" s="27"/>
      <c r="BL24" s="27"/>
      <c r="BM24" s="27"/>
      <c r="BN24" s="27"/>
      <c r="BO24" s="27"/>
      <c r="BP24" s="27"/>
      <c r="BQ24" s="27"/>
      <c r="BR24" s="27"/>
      <c r="BS24" s="27"/>
      <c r="BT24" s="27"/>
      <c r="BU24" s="27"/>
      <c r="BV24" s="27"/>
      <c r="BW24" s="27"/>
      <c r="BX24" s="27"/>
      <c r="BY24" s="27"/>
      <c r="BZ24" s="27"/>
      <c r="CA24" s="27"/>
      <c r="CB24" s="27"/>
      <c r="CC24" s="27"/>
      <c r="CD24" s="27"/>
      <c r="CE24" s="27"/>
      <c r="CF24" s="27"/>
      <c r="CG24" s="27"/>
    </row>
    <row r="25" spans="1:85" s="31" customFormat="1" ht="12.75" customHeight="1" x14ac:dyDescent="0.2">
      <c r="A25" s="32" t="s">
        <v>120</v>
      </c>
      <c r="B25" s="33" t="s">
        <v>73</v>
      </c>
      <c r="C25" s="33" t="s">
        <v>58</v>
      </c>
      <c r="D25" s="46">
        <v>3850960</v>
      </c>
      <c r="E25" s="46">
        <v>2000000</v>
      </c>
      <c r="F25" s="34" t="s">
        <v>104</v>
      </c>
      <c r="G25" s="39" t="s">
        <v>80</v>
      </c>
      <c r="H25" s="39" t="s">
        <v>79</v>
      </c>
      <c r="I25" s="39" t="s">
        <v>86</v>
      </c>
      <c r="J25" s="39" t="s">
        <v>105</v>
      </c>
      <c r="K25" s="39" t="s">
        <v>80</v>
      </c>
      <c r="L25" s="35"/>
      <c r="M25" s="35"/>
      <c r="N25" s="35"/>
      <c r="O25" s="35"/>
      <c r="P25" s="35"/>
      <c r="Q25" s="35"/>
      <c r="R25" s="35"/>
      <c r="S25" s="36">
        <f t="shared" si="0"/>
        <v>0</v>
      </c>
      <c r="T25" s="27" t="s">
        <v>133</v>
      </c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P25" s="27"/>
      <c r="AQ25" s="27"/>
      <c r="AR25" s="27"/>
      <c r="AS25" s="27"/>
      <c r="AT25" s="27"/>
      <c r="AU25" s="27"/>
      <c r="AV25" s="27"/>
      <c r="AW25" s="27"/>
      <c r="AX25" s="27"/>
      <c r="AY25" s="27"/>
      <c r="AZ25" s="27"/>
      <c r="BA25" s="27"/>
      <c r="BB25" s="27"/>
      <c r="BC25" s="27"/>
      <c r="BD25" s="27"/>
      <c r="BE25" s="27"/>
      <c r="BF25" s="27"/>
      <c r="BG25" s="27"/>
      <c r="BH25" s="27"/>
      <c r="BI25" s="27"/>
      <c r="BJ25" s="27"/>
      <c r="BK25" s="27"/>
      <c r="BL25" s="27"/>
      <c r="BM25" s="27"/>
      <c r="BN25" s="27"/>
      <c r="BO25" s="27"/>
      <c r="BP25" s="27"/>
      <c r="BQ25" s="27"/>
      <c r="BR25" s="27"/>
      <c r="BS25" s="27"/>
      <c r="BT25" s="27"/>
      <c r="BU25" s="27"/>
      <c r="BV25" s="27"/>
      <c r="BW25" s="27"/>
      <c r="BX25" s="27"/>
      <c r="BY25" s="27"/>
      <c r="BZ25" s="27"/>
      <c r="CA25" s="27"/>
      <c r="CB25" s="27"/>
      <c r="CC25" s="27"/>
      <c r="CD25" s="27"/>
      <c r="CE25" s="27"/>
      <c r="CF25" s="27"/>
      <c r="CG25" s="27"/>
    </row>
    <row r="26" spans="1:85" s="31" customFormat="1" ht="12.75" customHeight="1" x14ac:dyDescent="0.2">
      <c r="A26" s="32" t="s">
        <v>121</v>
      </c>
      <c r="B26" s="33" t="s">
        <v>74</v>
      </c>
      <c r="C26" s="33" t="s">
        <v>59</v>
      </c>
      <c r="D26" s="46">
        <v>2657900</v>
      </c>
      <c r="E26" s="46">
        <v>970000</v>
      </c>
      <c r="F26" s="34" t="s">
        <v>106</v>
      </c>
      <c r="G26" s="39" t="s">
        <v>80</v>
      </c>
      <c r="H26" s="39" t="s">
        <v>96</v>
      </c>
      <c r="I26" s="39" t="s">
        <v>80</v>
      </c>
      <c r="J26" s="39" t="s">
        <v>107</v>
      </c>
      <c r="K26" s="39" t="s">
        <v>80</v>
      </c>
      <c r="L26" s="35"/>
      <c r="M26" s="35"/>
      <c r="N26" s="35"/>
      <c r="O26" s="35"/>
      <c r="P26" s="35"/>
      <c r="Q26" s="35"/>
      <c r="R26" s="35"/>
      <c r="S26" s="36">
        <f t="shared" si="0"/>
        <v>0</v>
      </c>
      <c r="T26" s="27" t="s">
        <v>133</v>
      </c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7"/>
      <c r="AO26" s="27"/>
      <c r="AP26" s="27"/>
      <c r="AQ26" s="27"/>
      <c r="AR26" s="27"/>
      <c r="AS26" s="27"/>
      <c r="AT26" s="27"/>
      <c r="AU26" s="27"/>
      <c r="AV26" s="27"/>
      <c r="AW26" s="27"/>
      <c r="AX26" s="27"/>
      <c r="AY26" s="27"/>
      <c r="AZ26" s="27"/>
      <c r="BA26" s="27"/>
      <c r="BB26" s="27"/>
      <c r="BC26" s="27"/>
      <c r="BD26" s="27"/>
      <c r="BE26" s="27"/>
      <c r="BF26" s="27"/>
      <c r="BG26" s="27"/>
      <c r="BH26" s="27"/>
      <c r="BI26" s="27"/>
      <c r="BJ26" s="27"/>
      <c r="BK26" s="27"/>
      <c r="BL26" s="27"/>
      <c r="BM26" s="27"/>
      <c r="BN26" s="27"/>
      <c r="BO26" s="27"/>
      <c r="BP26" s="27"/>
      <c r="BQ26" s="27"/>
      <c r="BR26" s="27"/>
      <c r="BS26" s="27"/>
      <c r="BT26" s="27"/>
      <c r="BU26" s="27"/>
      <c r="BV26" s="27"/>
      <c r="BW26" s="27"/>
      <c r="BX26" s="27"/>
      <c r="BY26" s="27"/>
      <c r="BZ26" s="27"/>
      <c r="CA26" s="27"/>
      <c r="CB26" s="27"/>
      <c r="CC26" s="27"/>
      <c r="CD26" s="27"/>
      <c r="CE26" s="27"/>
      <c r="CF26" s="27"/>
      <c r="CG26" s="27"/>
    </row>
    <row r="27" spans="1:85" s="31" customFormat="1" ht="12.75" customHeight="1" x14ac:dyDescent="0.2">
      <c r="A27" s="32" t="s">
        <v>122</v>
      </c>
      <c r="B27" s="33" t="s">
        <v>75</v>
      </c>
      <c r="C27" s="33" t="s">
        <v>60</v>
      </c>
      <c r="D27" s="46">
        <v>4100000</v>
      </c>
      <c r="E27" s="46">
        <v>1200000</v>
      </c>
      <c r="F27" s="34" t="s">
        <v>91</v>
      </c>
      <c r="G27" s="39" t="s">
        <v>83</v>
      </c>
      <c r="H27" s="39" t="s">
        <v>106</v>
      </c>
      <c r="I27" s="39" t="s">
        <v>80</v>
      </c>
      <c r="J27" s="39" t="s">
        <v>87</v>
      </c>
      <c r="K27" s="39" t="s">
        <v>80</v>
      </c>
      <c r="L27" s="35"/>
      <c r="M27" s="35"/>
      <c r="N27" s="35"/>
      <c r="O27" s="35"/>
      <c r="P27" s="35"/>
      <c r="Q27" s="35"/>
      <c r="R27" s="35"/>
      <c r="S27" s="36">
        <f t="shared" si="0"/>
        <v>0</v>
      </c>
      <c r="T27" s="27" t="s">
        <v>133</v>
      </c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7"/>
      <c r="AS27" s="27"/>
      <c r="AT27" s="27"/>
      <c r="AU27" s="27"/>
      <c r="AV27" s="27"/>
      <c r="AW27" s="27"/>
      <c r="AX27" s="27"/>
      <c r="AY27" s="27"/>
      <c r="AZ27" s="27"/>
      <c r="BA27" s="27"/>
      <c r="BB27" s="27"/>
      <c r="BC27" s="27"/>
      <c r="BD27" s="27"/>
      <c r="BE27" s="27"/>
      <c r="BF27" s="27"/>
      <c r="BG27" s="27"/>
      <c r="BH27" s="27"/>
      <c r="BI27" s="27"/>
      <c r="BJ27" s="27"/>
      <c r="BK27" s="27"/>
      <c r="BL27" s="27"/>
      <c r="BM27" s="27"/>
      <c r="BN27" s="27"/>
      <c r="BO27" s="27"/>
      <c r="BP27" s="27"/>
      <c r="BQ27" s="27"/>
      <c r="BR27" s="27"/>
      <c r="BS27" s="27"/>
      <c r="BT27" s="27"/>
      <c r="BU27" s="27"/>
      <c r="BV27" s="27"/>
      <c r="BW27" s="27"/>
      <c r="BX27" s="27"/>
      <c r="BY27" s="27"/>
      <c r="BZ27" s="27"/>
      <c r="CA27" s="27"/>
      <c r="CB27" s="27"/>
      <c r="CC27" s="27"/>
      <c r="CD27" s="27"/>
      <c r="CE27" s="27"/>
      <c r="CF27" s="27"/>
      <c r="CG27" s="27"/>
    </row>
    <row r="28" spans="1:85" s="31" customFormat="1" ht="12.75" customHeight="1" x14ac:dyDescent="0.2">
      <c r="A28" s="32" t="s">
        <v>123</v>
      </c>
      <c r="B28" s="33" t="s">
        <v>76</v>
      </c>
      <c r="C28" s="33" t="s">
        <v>61</v>
      </c>
      <c r="D28" s="46">
        <v>7196650</v>
      </c>
      <c r="E28" s="46">
        <v>1900000</v>
      </c>
      <c r="F28" s="34" t="s">
        <v>97</v>
      </c>
      <c r="G28" s="39" t="s">
        <v>80</v>
      </c>
      <c r="H28" s="39" t="s">
        <v>81</v>
      </c>
      <c r="I28" s="39" t="s">
        <v>80</v>
      </c>
      <c r="J28" s="39" t="s">
        <v>90</v>
      </c>
      <c r="K28" s="39" t="s">
        <v>86</v>
      </c>
      <c r="L28" s="35"/>
      <c r="M28" s="35"/>
      <c r="N28" s="35"/>
      <c r="O28" s="35"/>
      <c r="P28" s="35"/>
      <c r="Q28" s="35"/>
      <c r="R28" s="35"/>
      <c r="S28" s="36">
        <f t="shared" si="0"/>
        <v>0</v>
      </c>
      <c r="T28" s="27" t="s">
        <v>133</v>
      </c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27"/>
      <c r="AJ28" s="27"/>
      <c r="AK28" s="27"/>
      <c r="AL28" s="27"/>
      <c r="AM28" s="27"/>
      <c r="AN28" s="27"/>
      <c r="AO28" s="27"/>
      <c r="AP28" s="27"/>
      <c r="AQ28" s="27"/>
      <c r="AR28" s="27"/>
      <c r="AS28" s="27"/>
      <c r="AT28" s="27"/>
      <c r="AU28" s="27"/>
      <c r="AV28" s="27"/>
      <c r="AW28" s="27"/>
      <c r="AX28" s="27"/>
      <c r="AY28" s="27"/>
      <c r="AZ28" s="27"/>
      <c r="BA28" s="27"/>
      <c r="BB28" s="27"/>
      <c r="BC28" s="27"/>
      <c r="BD28" s="27"/>
      <c r="BE28" s="27"/>
      <c r="BF28" s="27"/>
      <c r="BG28" s="27"/>
      <c r="BH28" s="27"/>
      <c r="BI28" s="27"/>
      <c r="BJ28" s="27"/>
      <c r="BK28" s="27"/>
      <c r="BL28" s="27"/>
      <c r="BM28" s="27"/>
      <c r="BN28" s="27"/>
      <c r="BO28" s="27"/>
      <c r="BP28" s="27"/>
      <c r="BQ28" s="27"/>
      <c r="BR28" s="27"/>
      <c r="BS28" s="27"/>
      <c r="BT28" s="27"/>
      <c r="BU28" s="27"/>
      <c r="BV28" s="27"/>
      <c r="BW28" s="27"/>
      <c r="BX28" s="27"/>
      <c r="BY28" s="27"/>
      <c r="BZ28" s="27"/>
      <c r="CA28" s="27"/>
      <c r="CB28" s="27"/>
      <c r="CC28" s="27"/>
      <c r="CD28" s="27"/>
      <c r="CE28" s="27"/>
      <c r="CF28" s="27"/>
      <c r="CG28" s="27"/>
    </row>
    <row r="29" spans="1:85" s="31" customFormat="1" ht="12.75" customHeight="1" x14ac:dyDescent="0.2">
      <c r="A29" s="32" t="s">
        <v>124</v>
      </c>
      <c r="B29" s="33" t="s">
        <v>77</v>
      </c>
      <c r="C29" s="33" t="s">
        <v>62</v>
      </c>
      <c r="D29" s="46">
        <v>2763500</v>
      </c>
      <c r="E29" s="46">
        <v>1700000</v>
      </c>
      <c r="F29" s="34" t="s">
        <v>84</v>
      </c>
      <c r="G29" s="39" t="s">
        <v>80</v>
      </c>
      <c r="H29" s="39" t="s">
        <v>102</v>
      </c>
      <c r="I29" s="39" t="s">
        <v>80</v>
      </c>
      <c r="J29" s="39" t="s">
        <v>92</v>
      </c>
      <c r="K29" s="39" t="s">
        <v>83</v>
      </c>
      <c r="L29" s="35"/>
      <c r="M29" s="35"/>
      <c r="N29" s="35"/>
      <c r="O29" s="35"/>
      <c r="P29" s="35"/>
      <c r="Q29" s="35"/>
      <c r="R29" s="35"/>
      <c r="S29" s="36">
        <f t="shared" si="0"/>
        <v>0</v>
      </c>
      <c r="T29" s="27" t="s">
        <v>133</v>
      </c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27"/>
      <c r="AJ29" s="27"/>
      <c r="AK29" s="27"/>
      <c r="AL29" s="27"/>
      <c r="AM29" s="27"/>
      <c r="AN29" s="27"/>
      <c r="AO29" s="27"/>
      <c r="AP29" s="27"/>
      <c r="AQ29" s="27"/>
      <c r="AR29" s="27"/>
      <c r="AS29" s="27"/>
      <c r="AT29" s="27"/>
      <c r="AU29" s="27"/>
      <c r="AV29" s="27"/>
      <c r="AW29" s="27"/>
      <c r="AX29" s="27"/>
      <c r="AY29" s="27"/>
      <c r="AZ29" s="27"/>
      <c r="BA29" s="27"/>
      <c r="BB29" s="27"/>
      <c r="BC29" s="27"/>
      <c r="BD29" s="27"/>
      <c r="BE29" s="27"/>
      <c r="BF29" s="27"/>
      <c r="BG29" s="27"/>
      <c r="BH29" s="27"/>
      <c r="BI29" s="27"/>
      <c r="BJ29" s="27"/>
      <c r="BK29" s="27"/>
      <c r="BL29" s="27"/>
      <c r="BM29" s="27"/>
      <c r="BN29" s="27"/>
      <c r="BO29" s="27"/>
      <c r="BP29" s="27"/>
      <c r="BQ29" s="27"/>
      <c r="BR29" s="27"/>
      <c r="BS29" s="27"/>
      <c r="BT29" s="27"/>
      <c r="BU29" s="27"/>
      <c r="BV29" s="27"/>
      <c r="BW29" s="27"/>
      <c r="BX29" s="27"/>
      <c r="BY29" s="27"/>
      <c r="BZ29" s="27"/>
      <c r="CA29" s="27"/>
      <c r="CB29" s="27"/>
      <c r="CC29" s="27"/>
      <c r="CD29" s="27"/>
      <c r="CE29" s="27"/>
      <c r="CF29" s="27"/>
      <c r="CG29" s="27"/>
    </row>
    <row r="30" spans="1:85" s="31" customFormat="1" ht="12.75" customHeight="1" x14ac:dyDescent="0.2">
      <c r="A30" s="32" t="s">
        <v>125</v>
      </c>
      <c r="B30" s="33" t="s">
        <v>78</v>
      </c>
      <c r="C30" s="33" t="s">
        <v>63</v>
      </c>
      <c r="D30" s="46">
        <v>3408000</v>
      </c>
      <c r="E30" s="46">
        <v>1250000</v>
      </c>
      <c r="F30" s="34" t="s">
        <v>94</v>
      </c>
      <c r="G30" s="39" t="s">
        <v>80</v>
      </c>
      <c r="H30" s="39" t="s">
        <v>85</v>
      </c>
      <c r="I30" s="39" t="s">
        <v>80</v>
      </c>
      <c r="J30" s="39" t="s">
        <v>95</v>
      </c>
      <c r="K30" s="39" t="s">
        <v>80</v>
      </c>
      <c r="L30" s="35"/>
      <c r="M30" s="35"/>
      <c r="N30" s="35"/>
      <c r="O30" s="35"/>
      <c r="P30" s="35"/>
      <c r="Q30" s="35"/>
      <c r="R30" s="35"/>
      <c r="S30" s="36">
        <f t="shared" si="0"/>
        <v>0</v>
      </c>
      <c r="T30" s="27" t="s">
        <v>133</v>
      </c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27"/>
      <c r="AJ30" s="27"/>
      <c r="AK30" s="27"/>
      <c r="AL30" s="27"/>
      <c r="AM30" s="27"/>
      <c r="AN30" s="27"/>
      <c r="AO30" s="27"/>
      <c r="AP30" s="27"/>
      <c r="AQ30" s="27"/>
      <c r="AR30" s="27"/>
      <c r="AS30" s="27"/>
      <c r="AT30" s="27"/>
      <c r="AU30" s="27"/>
      <c r="AV30" s="27"/>
      <c r="AW30" s="27"/>
      <c r="AX30" s="27"/>
      <c r="AY30" s="27"/>
      <c r="AZ30" s="27"/>
      <c r="BA30" s="27"/>
      <c r="BB30" s="27"/>
      <c r="BC30" s="27"/>
      <c r="BD30" s="27"/>
      <c r="BE30" s="27"/>
      <c r="BF30" s="27"/>
      <c r="BG30" s="27"/>
      <c r="BH30" s="27"/>
      <c r="BI30" s="27"/>
      <c r="BJ30" s="27"/>
      <c r="BK30" s="27"/>
      <c r="BL30" s="27"/>
      <c r="BM30" s="27"/>
      <c r="BN30" s="27"/>
      <c r="BO30" s="27"/>
      <c r="BP30" s="27"/>
      <c r="BQ30" s="27"/>
      <c r="BR30" s="27"/>
      <c r="BS30" s="27"/>
      <c r="BT30" s="27"/>
      <c r="BU30" s="27"/>
      <c r="BV30" s="27"/>
      <c r="BW30" s="27"/>
      <c r="BX30" s="27"/>
      <c r="BY30" s="27"/>
      <c r="BZ30" s="27"/>
      <c r="CA30" s="27"/>
      <c r="CB30" s="27"/>
      <c r="CC30" s="27"/>
      <c r="CD30" s="27"/>
      <c r="CE30" s="27"/>
      <c r="CF30" s="27"/>
      <c r="CG30" s="27"/>
    </row>
    <row r="31" spans="1:85" x14ac:dyDescent="0.3">
      <c r="D31" s="44">
        <f>SUM(D15:D30)</f>
        <v>60631885</v>
      </c>
      <c r="E31" s="44">
        <f>SUM(E15:E30)</f>
        <v>21110000</v>
      </c>
      <c r="F31" s="40"/>
    </row>
    <row r="32" spans="1:85" x14ac:dyDescent="0.3">
      <c r="E32" s="40"/>
      <c r="F32" s="40"/>
      <c r="G32" s="40"/>
      <c r="H32" s="40"/>
    </row>
  </sheetData>
  <mergeCells count="18">
    <mergeCell ref="D8:K8"/>
    <mergeCell ref="D10:K10"/>
    <mergeCell ref="A12:A14"/>
    <mergeCell ref="B12:B14"/>
    <mergeCell ref="C12:C14"/>
    <mergeCell ref="D12:D14"/>
    <mergeCell ref="E12:E14"/>
    <mergeCell ref="F12:G13"/>
    <mergeCell ref="H12:I13"/>
    <mergeCell ref="J12:K13"/>
    <mergeCell ref="R12:R13"/>
    <mergeCell ref="S12:S13"/>
    <mergeCell ref="L12:L13"/>
    <mergeCell ref="M12:M13"/>
    <mergeCell ref="N12:N13"/>
    <mergeCell ref="O12:O13"/>
    <mergeCell ref="P12:P13"/>
    <mergeCell ref="Q12:Q13"/>
  </mergeCells>
  <dataValidations count="4">
    <dataValidation type="decimal" operator="lessThanOrEqual" allowBlank="1" showInputMessage="1" showErrorMessage="1" error="max. 40" sqref="L15:L30" xr:uid="{FD34F242-1259-443F-956C-A84156382E1F}">
      <formula1>40</formula1>
    </dataValidation>
    <dataValidation type="decimal" operator="lessThanOrEqual" allowBlank="1" showInputMessage="1" showErrorMessage="1" error="max. 15" sqref="M15:N30" xr:uid="{874DF2C3-CB46-4D72-8600-CC3EE95258E6}">
      <formula1>15</formula1>
    </dataValidation>
    <dataValidation type="decimal" operator="lessThanOrEqual" allowBlank="1" showInputMessage="1" showErrorMessage="1" error="max. 10" sqref="P15:Q30" xr:uid="{2F474B32-E210-4E3D-A50F-8B9CF4978B3C}">
      <formula1>10</formula1>
    </dataValidation>
    <dataValidation type="decimal" operator="lessThanOrEqual" allowBlank="1" showInputMessage="1" showErrorMessage="1" error="max. 5" sqref="O15:O30 R15:R30" xr:uid="{52E12B8A-72C9-4997-9B30-AE549B00C836}">
      <formula1>5</formula1>
    </dataValidation>
  </dataValidations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90CF57-BE01-4518-ABEE-89F876888504}">
  <dimension ref="A1:CG32"/>
  <sheetViews>
    <sheetView zoomScale="80" zoomScaleNormal="80" workbookViewId="0"/>
  </sheetViews>
  <sheetFormatPr defaultColWidth="9.109375" defaultRowHeight="12" x14ac:dyDescent="0.3"/>
  <cols>
    <col min="1" max="1" width="11.6640625" style="27" customWidth="1"/>
    <col min="2" max="2" width="27.88671875" style="27" customWidth="1"/>
    <col min="3" max="3" width="25.5546875" style="27" customWidth="1"/>
    <col min="4" max="4" width="15.5546875" style="27" customWidth="1"/>
    <col min="5" max="5" width="15" style="27" customWidth="1"/>
    <col min="6" max="6" width="17.5546875" style="27" customWidth="1"/>
    <col min="7" max="7" width="5.6640625" style="28" customWidth="1"/>
    <col min="8" max="8" width="19.44140625" style="28" customWidth="1"/>
    <col min="9" max="9" width="5.6640625" style="27" customWidth="1"/>
    <col min="10" max="10" width="19" style="27" customWidth="1"/>
    <col min="11" max="11" width="5.6640625" style="27" customWidth="1"/>
    <col min="12" max="12" width="9.6640625" style="27" customWidth="1"/>
    <col min="13" max="19" width="9.33203125" style="27" customWidth="1"/>
    <col min="20" max="16384" width="9.109375" style="27"/>
  </cols>
  <sheetData>
    <row r="1" spans="1:85" ht="38.25" customHeight="1" x14ac:dyDescent="0.3">
      <c r="A1" s="26" t="s">
        <v>35</v>
      </c>
    </row>
    <row r="2" spans="1:85" ht="12.6" x14ac:dyDescent="0.3">
      <c r="A2" s="29" t="s">
        <v>45</v>
      </c>
      <c r="D2" s="29" t="s">
        <v>24</v>
      </c>
    </row>
    <row r="3" spans="1:85" ht="12.6" x14ac:dyDescent="0.3">
      <c r="A3" s="29" t="s">
        <v>43</v>
      </c>
      <c r="D3" s="27" t="s">
        <v>36</v>
      </c>
    </row>
    <row r="4" spans="1:85" ht="12.6" x14ac:dyDescent="0.3">
      <c r="A4" s="29" t="s">
        <v>46</v>
      </c>
      <c r="D4" s="27" t="s">
        <v>37</v>
      </c>
    </row>
    <row r="5" spans="1:85" ht="12.6" x14ac:dyDescent="0.3">
      <c r="A5" s="29" t="s">
        <v>42</v>
      </c>
      <c r="D5" s="27" t="s">
        <v>38</v>
      </c>
    </row>
    <row r="6" spans="1:85" ht="12.6" x14ac:dyDescent="0.3">
      <c r="A6" s="27" t="s">
        <v>47</v>
      </c>
      <c r="D6" s="27" t="s">
        <v>39</v>
      </c>
    </row>
    <row r="7" spans="1:85" ht="12.6" x14ac:dyDescent="0.3">
      <c r="A7" s="43" t="s">
        <v>44</v>
      </c>
      <c r="D7" s="27" t="s">
        <v>40</v>
      </c>
    </row>
    <row r="8" spans="1:85" ht="12.6" customHeight="1" x14ac:dyDescent="0.3">
      <c r="D8" s="57"/>
      <c r="E8" s="57"/>
      <c r="F8" s="57"/>
      <c r="G8" s="57"/>
      <c r="H8" s="57"/>
      <c r="I8" s="57"/>
      <c r="J8" s="57"/>
      <c r="K8" s="57"/>
    </row>
    <row r="9" spans="1:85" ht="12.6" customHeight="1" x14ac:dyDescent="0.3">
      <c r="A9" s="29"/>
      <c r="D9" s="29" t="s">
        <v>25</v>
      </c>
      <c r="E9" s="41"/>
      <c r="F9" s="41"/>
      <c r="G9" s="41"/>
      <c r="H9" s="41"/>
      <c r="I9" s="41"/>
      <c r="J9" s="41"/>
      <c r="K9" s="41"/>
    </row>
    <row r="10" spans="1:85" ht="39" customHeight="1" x14ac:dyDescent="0.3">
      <c r="A10" s="29"/>
      <c r="D10" s="57" t="s">
        <v>41</v>
      </c>
      <c r="E10" s="57"/>
      <c r="F10" s="57"/>
      <c r="G10" s="57"/>
      <c r="H10" s="57"/>
      <c r="I10" s="57"/>
      <c r="J10" s="57"/>
      <c r="K10" s="57"/>
    </row>
    <row r="11" spans="1:85" ht="12.6" customHeight="1" x14ac:dyDescent="0.3">
      <c r="A11" s="29"/>
    </row>
    <row r="12" spans="1:85" ht="26.4" customHeight="1" x14ac:dyDescent="0.3">
      <c r="A12" s="51" t="s">
        <v>0</v>
      </c>
      <c r="B12" s="51" t="s">
        <v>1</v>
      </c>
      <c r="C12" s="51" t="s">
        <v>19</v>
      </c>
      <c r="D12" s="51" t="s">
        <v>13</v>
      </c>
      <c r="E12" s="54" t="s">
        <v>2</v>
      </c>
      <c r="F12" s="51" t="s">
        <v>32</v>
      </c>
      <c r="G12" s="51"/>
      <c r="H12" s="51" t="s">
        <v>33</v>
      </c>
      <c r="I12" s="51"/>
      <c r="J12" s="51" t="s">
        <v>34</v>
      </c>
      <c r="K12" s="51"/>
      <c r="L12" s="51" t="s">
        <v>15</v>
      </c>
      <c r="M12" s="51" t="s">
        <v>14</v>
      </c>
      <c r="N12" s="51" t="s">
        <v>16</v>
      </c>
      <c r="O12" s="51" t="s">
        <v>29</v>
      </c>
      <c r="P12" s="51" t="s">
        <v>30</v>
      </c>
      <c r="Q12" s="51" t="s">
        <v>31</v>
      </c>
      <c r="R12" s="51" t="s">
        <v>3</v>
      </c>
      <c r="S12" s="51" t="s">
        <v>4</v>
      </c>
    </row>
    <row r="13" spans="1:85" ht="59.4" customHeight="1" x14ac:dyDescent="0.3">
      <c r="A13" s="52"/>
      <c r="B13" s="52"/>
      <c r="C13" s="52"/>
      <c r="D13" s="52"/>
      <c r="E13" s="55"/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53"/>
      <c r="Q13" s="53"/>
      <c r="R13" s="53"/>
      <c r="S13" s="53"/>
    </row>
    <row r="14" spans="1:85" ht="37.5" customHeight="1" x14ac:dyDescent="0.3">
      <c r="A14" s="53"/>
      <c r="B14" s="53"/>
      <c r="C14" s="53"/>
      <c r="D14" s="53"/>
      <c r="E14" s="56"/>
      <c r="F14" s="30" t="s">
        <v>26</v>
      </c>
      <c r="G14" s="42" t="s">
        <v>27</v>
      </c>
      <c r="H14" s="42" t="s">
        <v>26</v>
      </c>
      <c r="I14" s="42" t="s">
        <v>27</v>
      </c>
      <c r="J14" s="42" t="s">
        <v>26</v>
      </c>
      <c r="K14" s="42" t="s">
        <v>27</v>
      </c>
      <c r="L14" s="42" t="s">
        <v>28</v>
      </c>
      <c r="M14" s="42" t="s">
        <v>21</v>
      </c>
      <c r="N14" s="42" t="s">
        <v>21</v>
      </c>
      <c r="O14" s="42" t="s">
        <v>22</v>
      </c>
      <c r="P14" s="42" t="s">
        <v>23</v>
      </c>
      <c r="Q14" s="42" t="s">
        <v>23</v>
      </c>
      <c r="R14" s="42" t="s">
        <v>22</v>
      </c>
      <c r="S14" s="42"/>
    </row>
    <row r="15" spans="1:85" s="31" customFormat="1" ht="12.75" customHeight="1" x14ac:dyDescent="0.2">
      <c r="A15" s="32" t="s">
        <v>110</v>
      </c>
      <c r="B15" s="33" t="s">
        <v>64</v>
      </c>
      <c r="C15" s="33" t="s">
        <v>48</v>
      </c>
      <c r="D15" s="46">
        <v>2769740</v>
      </c>
      <c r="E15" s="46">
        <v>1200000</v>
      </c>
      <c r="F15" s="34" t="s">
        <v>79</v>
      </c>
      <c r="G15" s="39" t="s">
        <v>80</v>
      </c>
      <c r="H15" s="39" t="s">
        <v>81</v>
      </c>
      <c r="I15" s="39" t="s">
        <v>80</v>
      </c>
      <c r="J15" s="39" t="s">
        <v>82</v>
      </c>
      <c r="K15" s="39" t="s">
        <v>83</v>
      </c>
      <c r="L15" s="35"/>
      <c r="M15" s="35"/>
      <c r="N15" s="35"/>
      <c r="O15" s="35"/>
      <c r="P15" s="35"/>
      <c r="Q15" s="35"/>
      <c r="R15" s="35"/>
      <c r="S15" s="36">
        <f>SUM(L15:R15)</f>
        <v>0</v>
      </c>
      <c r="T15" s="27" t="s">
        <v>133</v>
      </c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  <c r="AN15" s="27"/>
      <c r="AO15" s="27"/>
      <c r="AP15" s="27"/>
      <c r="AQ15" s="27"/>
      <c r="AR15" s="27"/>
      <c r="AS15" s="27"/>
      <c r="AT15" s="27"/>
      <c r="AU15" s="27"/>
      <c r="AV15" s="27"/>
      <c r="AW15" s="27"/>
      <c r="AX15" s="27"/>
      <c r="AY15" s="27"/>
      <c r="AZ15" s="27"/>
      <c r="BA15" s="27"/>
      <c r="BB15" s="27"/>
      <c r="BC15" s="27"/>
      <c r="BD15" s="27"/>
      <c r="BE15" s="27"/>
      <c r="BF15" s="27"/>
      <c r="BG15" s="27"/>
      <c r="BH15" s="27"/>
      <c r="BI15" s="27"/>
      <c r="BJ15" s="27"/>
      <c r="BK15" s="27"/>
      <c r="BL15" s="27"/>
      <c r="BM15" s="27"/>
      <c r="BN15" s="27"/>
      <c r="BO15" s="27"/>
      <c r="BP15" s="27"/>
      <c r="BQ15" s="27"/>
      <c r="BR15" s="27"/>
      <c r="BS15" s="27"/>
      <c r="BT15" s="27"/>
      <c r="BU15" s="27"/>
      <c r="BV15" s="27"/>
      <c r="BW15" s="27"/>
      <c r="BX15" s="27"/>
      <c r="BY15" s="27"/>
      <c r="BZ15" s="27"/>
      <c r="CA15" s="27"/>
      <c r="CB15" s="27"/>
      <c r="CC15" s="27"/>
      <c r="CD15" s="27"/>
      <c r="CE15" s="27"/>
      <c r="CF15" s="27"/>
      <c r="CG15" s="27"/>
    </row>
    <row r="16" spans="1:85" s="31" customFormat="1" ht="12.75" customHeight="1" x14ac:dyDescent="0.2">
      <c r="A16" s="32" t="s">
        <v>111</v>
      </c>
      <c r="B16" s="33" t="s">
        <v>65</v>
      </c>
      <c r="C16" s="33" t="s">
        <v>49</v>
      </c>
      <c r="D16" s="46">
        <v>4052000</v>
      </c>
      <c r="E16" s="46">
        <v>1200000</v>
      </c>
      <c r="F16" s="34" t="s">
        <v>84</v>
      </c>
      <c r="G16" s="39" t="s">
        <v>80</v>
      </c>
      <c r="H16" s="39" t="s">
        <v>85</v>
      </c>
      <c r="I16" s="39" t="s">
        <v>86</v>
      </c>
      <c r="J16" s="39" t="s">
        <v>87</v>
      </c>
      <c r="K16" s="39" t="s">
        <v>80</v>
      </c>
      <c r="L16" s="35"/>
      <c r="M16" s="35"/>
      <c r="N16" s="35"/>
      <c r="O16" s="35"/>
      <c r="P16" s="35"/>
      <c r="Q16" s="35"/>
      <c r="R16" s="35"/>
      <c r="S16" s="36">
        <f t="shared" ref="S16:S30" si="0">SUM(L16:R16)</f>
        <v>0</v>
      </c>
      <c r="T16" s="27" t="s">
        <v>133</v>
      </c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7"/>
      <c r="AP16" s="27"/>
      <c r="AQ16" s="27"/>
      <c r="AR16" s="27"/>
      <c r="AS16" s="27"/>
      <c r="AT16" s="27"/>
      <c r="AU16" s="27"/>
      <c r="AV16" s="27"/>
      <c r="AW16" s="27"/>
      <c r="AX16" s="27"/>
      <c r="AY16" s="27"/>
      <c r="AZ16" s="27"/>
      <c r="BA16" s="27"/>
      <c r="BB16" s="27"/>
      <c r="BC16" s="27"/>
      <c r="BD16" s="27"/>
      <c r="BE16" s="27"/>
      <c r="BF16" s="27"/>
      <c r="BG16" s="27"/>
      <c r="BH16" s="27"/>
      <c r="BI16" s="27"/>
      <c r="BJ16" s="27"/>
      <c r="BK16" s="27"/>
      <c r="BL16" s="27"/>
      <c r="BM16" s="27"/>
      <c r="BN16" s="27"/>
      <c r="BO16" s="27"/>
      <c r="BP16" s="27"/>
      <c r="BQ16" s="27"/>
      <c r="BR16" s="27"/>
      <c r="BS16" s="27"/>
      <c r="BT16" s="27"/>
      <c r="BU16" s="27"/>
      <c r="BV16" s="27"/>
      <c r="BW16" s="27"/>
      <c r="BX16" s="27"/>
      <c r="BY16" s="27"/>
      <c r="BZ16" s="27"/>
      <c r="CA16" s="27"/>
      <c r="CB16" s="27"/>
      <c r="CC16" s="27"/>
      <c r="CD16" s="27"/>
      <c r="CE16" s="27"/>
      <c r="CF16" s="27"/>
      <c r="CG16" s="27"/>
    </row>
    <row r="17" spans="1:85" s="31" customFormat="1" ht="12.75" customHeight="1" x14ac:dyDescent="0.2">
      <c r="A17" s="32" t="s">
        <v>112</v>
      </c>
      <c r="B17" s="33" t="s">
        <v>66</v>
      </c>
      <c r="C17" s="33" t="s">
        <v>50</v>
      </c>
      <c r="D17" s="46">
        <v>4550000</v>
      </c>
      <c r="E17" s="46">
        <v>1200000</v>
      </c>
      <c r="F17" s="34" t="s">
        <v>88</v>
      </c>
      <c r="G17" s="39" t="s">
        <v>80</v>
      </c>
      <c r="H17" s="39" t="s">
        <v>89</v>
      </c>
      <c r="I17" s="39" t="s">
        <v>80</v>
      </c>
      <c r="J17" s="39" t="s">
        <v>90</v>
      </c>
      <c r="K17" s="39" t="s">
        <v>80</v>
      </c>
      <c r="L17" s="35"/>
      <c r="M17" s="35"/>
      <c r="N17" s="35"/>
      <c r="O17" s="35"/>
      <c r="P17" s="35"/>
      <c r="Q17" s="35"/>
      <c r="R17" s="35"/>
      <c r="S17" s="36">
        <f t="shared" si="0"/>
        <v>0</v>
      </c>
      <c r="T17" s="27" t="s">
        <v>133</v>
      </c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27"/>
      <c r="AL17" s="27"/>
      <c r="AM17" s="27"/>
      <c r="AN17" s="27"/>
      <c r="AO17" s="27"/>
      <c r="AP17" s="27"/>
      <c r="AQ17" s="27"/>
      <c r="AR17" s="27"/>
      <c r="AS17" s="27"/>
      <c r="AT17" s="27"/>
      <c r="AU17" s="27"/>
      <c r="AV17" s="27"/>
      <c r="AW17" s="27"/>
      <c r="AX17" s="27"/>
      <c r="AY17" s="27"/>
      <c r="AZ17" s="27"/>
      <c r="BA17" s="27"/>
      <c r="BB17" s="27"/>
      <c r="BC17" s="27"/>
      <c r="BD17" s="27"/>
      <c r="BE17" s="27"/>
      <c r="BF17" s="27"/>
      <c r="BG17" s="27"/>
      <c r="BH17" s="27"/>
      <c r="BI17" s="27"/>
      <c r="BJ17" s="27"/>
      <c r="BK17" s="27"/>
      <c r="BL17" s="27"/>
      <c r="BM17" s="27"/>
      <c r="BN17" s="27"/>
      <c r="BO17" s="27"/>
      <c r="BP17" s="27"/>
      <c r="BQ17" s="27"/>
      <c r="BR17" s="27"/>
      <c r="BS17" s="27"/>
      <c r="BT17" s="27"/>
      <c r="BU17" s="27"/>
      <c r="BV17" s="27"/>
      <c r="BW17" s="27"/>
      <c r="BX17" s="27"/>
      <c r="BY17" s="27"/>
      <c r="BZ17" s="27"/>
      <c r="CA17" s="27"/>
      <c r="CB17" s="27"/>
      <c r="CC17" s="27"/>
      <c r="CD17" s="27"/>
      <c r="CE17" s="27"/>
      <c r="CF17" s="27"/>
      <c r="CG17" s="27"/>
    </row>
    <row r="18" spans="1:85" s="31" customFormat="1" ht="12.75" customHeight="1" x14ac:dyDescent="0.2">
      <c r="A18" s="32" t="s">
        <v>113</v>
      </c>
      <c r="B18" s="33" t="s">
        <v>67</v>
      </c>
      <c r="C18" s="33" t="s">
        <v>51</v>
      </c>
      <c r="D18" s="46">
        <v>1466100</v>
      </c>
      <c r="E18" s="46">
        <v>850000</v>
      </c>
      <c r="F18" s="34" t="s">
        <v>81</v>
      </c>
      <c r="G18" s="39" t="s">
        <v>80</v>
      </c>
      <c r="H18" s="39" t="s">
        <v>91</v>
      </c>
      <c r="I18" s="39" t="s">
        <v>83</v>
      </c>
      <c r="J18" s="39" t="s">
        <v>92</v>
      </c>
      <c r="K18" s="39" t="s">
        <v>83</v>
      </c>
      <c r="L18" s="35"/>
      <c r="M18" s="35"/>
      <c r="N18" s="35"/>
      <c r="O18" s="35"/>
      <c r="P18" s="35"/>
      <c r="Q18" s="35"/>
      <c r="R18" s="35"/>
      <c r="S18" s="36">
        <f t="shared" si="0"/>
        <v>0</v>
      </c>
      <c r="T18" s="27" t="s">
        <v>133</v>
      </c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27"/>
      <c r="AO18" s="27"/>
      <c r="AP18" s="27"/>
      <c r="AQ18" s="27"/>
      <c r="AR18" s="27"/>
      <c r="AS18" s="27"/>
      <c r="AT18" s="27"/>
      <c r="AU18" s="27"/>
      <c r="AV18" s="27"/>
      <c r="AW18" s="27"/>
      <c r="AX18" s="27"/>
      <c r="AY18" s="27"/>
      <c r="AZ18" s="27"/>
      <c r="BA18" s="27"/>
      <c r="BB18" s="27"/>
      <c r="BC18" s="27"/>
      <c r="BD18" s="27"/>
      <c r="BE18" s="27"/>
      <c r="BF18" s="27"/>
      <c r="BG18" s="27"/>
      <c r="BH18" s="27"/>
      <c r="BI18" s="27"/>
      <c r="BJ18" s="27"/>
      <c r="BK18" s="27"/>
      <c r="BL18" s="27"/>
      <c r="BM18" s="27"/>
      <c r="BN18" s="27"/>
      <c r="BO18" s="27"/>
      <c r="BP18" s="27"/>
      <c r="BQ18" s="27"/>
      <c r="BR18" s="27"/>
      <c r="BS18" s="27"/>
      <c r="BT18" s="27"/>
      <c r="BU18" s="27"/>
      <c r="BV18" s="27"/>
      <c r="BW18" s="27"/>
      <c r="BX18" s="27"/>
      <c r="BY18" s="27"/>
      <c r="BZ18" s="27"/>
      <c r="CA18" s="27"/>
      <c r="CB18" s="27"/>
      <c r="CC18" s="27"/>
      <c r="CD18" s="27"/>
      <c r="CE18" s="27"/>
      <c r="CF18" s="27"/>
      <c r="CG18" s="27"/>
    </row>
    <row r="19" spans="1:85" s="31" customFormat="1" ht="12.75" customHeight="1" x14ac:dyDescent="0.2">
      <c r="A19" s="32" t="s">
        <v>114</v>
      </c>
      <c r="B19" s="33" t="s">
        <v>68</v>
      </c>
      <c r="C19" s="33" t="s">
        <v>52</v>
      </c>
      <c r="D19" s="46">
        <v>2672500</v>
      </c>
      <c r="E19" s="46">
        <v>500000</v>
      </c>
      <c r="F19" s="34" t="s">
        <v>93</v>
      </c>
      <c r="G19" s="39" t="s">
        <v>80</v>
      </c>
      <c r="H19" s="39" t="s">
        <v>94</v>
      </c>
      <c r="I19" s="39" t="s">
        <v>80</v>
      </c>
      <c r="J19" s="39" t="s">
        <v>95</v>
      </c>
      <c r="K19" s="39" t="s">
        <v>80</v>
      </c>
      <c r="L19" s="35"/>
      <c r="M19" s="35"/>
      <c r="N19" s="35"/>
      <c r="O19" s="35"/>
      <c r="P19" s="35"/>
      <c r="Q19" s="35"/>
      <c r="R19" s="35"/>
      <c r="S19" s="36">
        <f t="shared" si="0"/>
        <v>0</v>
      </c>
      <c r="T19" s="27" t="s">
        <v>133</v>
      </c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7"/>
      <c r="AL19" s="27"/>
      <c r="AM19" s="27"/>
      <c r="AN19" s="27"/>
      <c r="AO19" s="27"/>
      <c r="AP19" s="27"/>
      <c r="AQ19" s="27"/>
      <c r="AR19" s="27"/>
      <c r="AS19" s="27"/>
      <c r="AT19" s="27"/>
      <c r="AU19" s="27"/>
      <c r="AV19" s="27"/>
      <c r="AW19" s="27"/>
      <c r="AX19" s="27"/>
      <c r="AY19" s="27"/>
      <c r="AZ19" s="27"/>
      <c r="BA19" s="27"/>
      <c r="BB19" s="27"/>
      <c r="BC19" s="27"/>
      <c r="BD19" s="27"/>
      <c r="BE19" s="27"/>
      <c r="BF19" s="27"/>
      <c r="BG19" s="27"/>
      <c r="BH19" s="27"/>
      <c r="BI19" s="27"/>
      <c r="BJ19" s="27"/>
      <c r="BK19" s="27"/>
      <c r="BL19" s="27"/>
      <c r="BM19" s="27"/>
      <c r="BN19" s="27"/>
      <c r="BO19" s="27"/>
      <c r="BP19" s="27"/>
      <c r="BQ19" s="27"/>
      <c r="BR19" s="27"/>
      <c r="BS19" s="27"/>
      <c r="BT19" s="27"/>
      <c r="BU19" s="27"/>
      <c r="BV19" s="27"/>
      <c r="BW19" s="27"/>
      <c r="BX19" s="27"/>
      <c r="BY19" s="27"/>
      <c r="BZ19" s="27"/>
      <c r="CA19" s="27"/>
      <c r="CB19" s="27"/>
      <c r="CC19" s="27"/>
      <c r="CD19" s="27"/>
      <c r="CE19" s="27"/>
      <c r="CF19" s="27"/>
      <c r="CG19" s="27"/>
    </row>
    <row r="20" spans="1:85" s="31" customFormat="1" ht="12.75" customHeight="1" x14ac:dyDescent="0.2">
      <c r="A20" s="32" t="s">
        <v>115</v>
      </c>
      <c r="B20" s="33" t="s">
        <v>69</v>
      </c>
      <c r="C20" s="33" t="s">
        <v>53</v>
      </c>
      <c r="D20" s="46">
        <v>4200000</v>
      </c>
      <c r="E20" s="46">
        <v>1000000</v>
      </c>
      <c r="F20" s="34" t="s">
        <v>96</v>
      </c>
      <c r="G20" s="39" t="s">
        <v>80</v>
      </c>
      <c r="H20" s="39" t="s">
        <v>97</v>
      </c>
      <c r="I20" s="39" t="s">
        <v>80</v>
      </c>
      <c r="J20" s="39" t="s">
        <v>98</v>
      </c>
      <c r="K20" s="39" t="s">
        <v>80</v>
      </c>
      <c r="L20" s="35"/>
      <c r="M20" s="35"/>
      <c r="N20" s="35"/>
      <c r="O20" s="35"/>
      <c r="P20" s="35"/>
      <c r="Q20" s="35"/>
      <c r="R20" s="35"/>
      <c r="S20" s="36">
        <f t="shared" si="0"/>
        <v>0</v>
      </c>
      <c r="T20" s="27" t="s">
        <v>133</v>
      </c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27"/>
      <c r="AM20" s="27"/>
      <c r="AN20" s="27"/>
      <c r="AO20" s="27"/>
      <c r="AP20" s="27"/>
      <c r="AQ20" s="27"/>
      <c r="AR20" s="27"/>
      <c r="AS20" s="27"/>
      <c r="AT20" s="27"/>
      <c r="AU20" s="27"/>
      <c r="AV20" s="27"/>
      <c r="AW20" s="27"/>
      <c r="AX20" s="27"/>
      <c r="AY20" s="27"/>
      <c r="AZ20" s="27"/>
      <c r="BA20" s="27"/>
      <c r="BB20" s="27"/>
      <c r="BC20" s="27"/>
      <c r="BD20" s="27"/>
      <c r="BE20" s="27"/>
      <c r="BF20" s="27"/>
      <c r="BG20" s="27"/>
      <c r="BH20" s="27"/>
      <c r="BI20" s="27"/>
      <c r="BJ20" s="27"/>
      <c r="BK20" s="27"/>
      <c r="BL20" s="27"/>
      <c r="BM20" s="27"/>
      <c r="BN20" s="27"/>
      <c r="BO20" s="27"/>
      <c r="BP20" s="27"/>
      <c r="BQ20" s="27"/>
      <c r="BR20" s="27"/>
      <c r="BS20" s="27"/>
      <c r="BT20" s="27"/>
      <c r="BU20" s="27"/>
      <c r="BV20" s="27"/>
      <c r="BW20" s="27"/>
      <c r="BX20" s="27"/>
      <c r="BY20" s="27"/>
      <c r="BZ20" s="27"/>
      <c r="CA20" s="27"/>
      <c r="CB20" s="27"/>
      <c r="CC20" s="27"/>
      <c r="CD20" s="27"/>
      <c r="CE20" s="27"/>
      <c r="CF20" s="27"/>
      <c r="CG20" s="27"/>
    </row>
    <row r="21" spans="1:85" s="31" customFormat="1" ht="12.75" customHeight="1" x14ac:dyDescent="0.2">
      <c r="A21" s="32" t="s">
        <v>116</v>
      </c>
      <c r="B21" s="33" t="s">
        <v>70</v>
      </c>
      <c r="C21" s="33" t="s">
        <v>54</v>
      </c>
      <c r="D21" s="46">
        <v>3640000</v>
      </c>
      <c r="E21" s="46">
        <v>1500000</v>
      </c>
      <c r="F21" s="34" t="s">
        <v>85</v>
      </c>
      <c r="G21" s="39" t="s">
        <v>80</v>
      </c>
      <c r="H21" s="39" t="s">
        <v>99</v>
      </c>
      <c r="I21" s="39" t="s">
        <v>80</v>
      </c>
      <c r="J21" s="39" t="s">
        <v>100</v>
      </c>
      <c r="K21" s="39" t="s">
        <v>80</v>
      </c>
      <c r="L21" s="35"/>
      <c r="M21" s="35"/>
      <c r="N21" s="35"/>
      <c r="O21" s="35"/>
      <c r="P21" s="35"/>
      <c r="Q21" s="35"/>
      <c r="R21" s="35"/>
      <c r="S21" s="36">
        <f t="shared" si="0"/>
        <v>0</v>
      </c>
      <c r="T21" s="27" t="s">
        <v>133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27"/>
      <c r="AK21" s="27"/>
      <c r="AL21" s="27"/>
      <c r="AM21" s="27"/>
      <c r="AN21" s="27"/>
      <c r="AO21" s="27"/>
      <c r="AP21" s="27"/>
      <c r="AQ21" s="27"/>
      <c r="AR21" s="27"/>
      <c r="AS21" s="27"/>
      <c r="AT21" s="27"/>
      <c r="AU21" s="27"/>
      <c r="AV21" s="27"/>
      <c r="AW21" s="27"/>
      <c r="AX21" s="27"/>
      <c r="AY21" s="27"/>
      <c r="AZ21" s="27"/>
      <c r="BA21" s="27"/>
      <c r="BB21" s="27"/>
      <c r="BC21" s="27"/>
      <c r="BD21" s="27"/>
      <c r="BE21" s="27"/>
      <c r="BF21" s="27"/>
      <c r="BG21" s="27"/>
      <c r="BH21" s="27"/>
      <c r="BI21" s="27"/>
      <c r="BJ21" s="27"/>
      <c r="BK21" s="27"/>
      <c r="BL21" s="27"/>
      <c r="BM21" s="27"/>
      <c r="BN21" s="27"/>
      <c r="BO21" s="27"/>
      <c r="BP21" s="27"/>
      <c r="BQ21" s="27"/>
      <c r="BR21" s="27"/>
      <c r="BS21" s="27"/>
      <c r="BT21" s="27"/>
      <c r="BU21" s="27"/>
      <c r="BV21" s="27"/>
      <c r="BW21" s="27"/>
      <c r="BX21" s="27"/>
      <c r="BY21" s="27"/>
      <c r="BZ21" s="27"/>
      <c r="CA21" s="27"/>
      <c r="CB21" s="27"/>
      <c r="CC21" s="27"/>
      <c r="CD21" s="27"/>
      <c r="CE21" s="27"/>
      <c r="CF21" s="27"/>
      <c r="CG21" s="27"/>
    </row>
    <row r="22" spans="1:85" s="31" customFormat="1" ht="12.75" customHeight="1" x14ac:dyDescent="0.2">
      <c r="A22" s="32" t="s">
        <v>117</v>
      </c>
      <c r="B22" s="33" t="s">
        <v>71</v>
      </c>
      <c r="C22" s="33" t="s">
        <v>55</v>
      </c>
      <c r="D22" s="46">
        <v>5666000</v>
      </c>
      <c r="E22" s="46">
        <v>1700000</v>
      </c>
      <c r="F22" s="34" t="s">
        <v>79</v>
      </c>
      <c r="G22" s="39" t="s">
        <v>80</v>
      </c>
      <c r="H22" s="39" t="s">
        <v>88</v>
      </c>
      <c r="I22" s="39" t="s">
        <v>80</v>
      </c>
      <c r="J22" s="39" t="s">
        <v>101</v>
      </c>
      <c r="K22" s="39" t="s">
        <v>80</v>
      </c>
      <c r="L22" s="35"/>
      <c r="M22" s="35"/>
      <c r="N22" s="35"/>
      <c r="O22" s="35"/>
      <c r="P22" s="35"/>
      <c r="Q22" s="35"/>
      <c r="R22" s="35"/>
      <c r="S22" s="36">
        <f t="shared" si="0"/>
        <v>0</v>
      </c>
      <c r="T22" s="27" t="s">
        <v>133</v>
      </c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27"/>
      <c r="AK22" s="27"/>
      <c r="AL22" s="27"/>
      <c r="AM22" s="27"/>
      <c r="AN22" s="27"/>
      <c r="AO22" s="27"/>
      <c r="AP22" s="27"/>
      <c r="AQ22" s="27"/>
      <c r="AR22" s="27"/>
      <c r="AS22" s="27"/>
      <c r="AT22" s="27"/>
      <c r="AU22" s="27"/>
      <c r="AV22" s="27"/>
      <c r="AW22" s="27"/>
      <c r="AX22" s="27"/>
      <c r="AY22" s="27"/>
      <c r="AZ22" s="27"/>
      <c r="BA22" s="27"/>
      <c r="BB22" s="27"/>
      <c r="BC22" s="27"/>
      <c r="BD22" s="27"/>
      <c r="BE22" s="27"/>
      <c r="BF22" s="27"/>
      <c r="BG22" s="27"/>
      <c r="BH22" s="27"/>
      <c r="BI22" s="27"/>
      <c r="BJ22" s="27"/>
      <c r="BK22" s="27"/>
      <c r="BL22" s="27"/>
      <c r="BM22" s="27"/>
      <c r="BN22" s="27"/>
      <c r="BO22" s="27"/>
      <c r="BP22" s="27"/>
      <c r="BQ22" s="27"/>
      <c r="BR22" s="27"/>
      <c r="BS22" s="27"/>
      <c r="BT22" s="27"/>
      <c r="BU22" s="27"/>
      <c r="BV22" s="27"/>
      <c r="BW22" s="27"/>
      <c r="BX22" s="27"/>
      <c r="BY22" s="27"/>
      <c r="BZ22" s="27"/>
      <c r="CA22" s="27"/>
      <c r="CB22" s="27"/>
      <c r="CC22" s="27"/>
      <c r="CD22" s="27"/>
      <c r="CE22" s="27"/>
      <c r="CF22" s="27"/>
      <c r="CG22" s="27"/>
    </row>
    <row r="23" spans="1:85" s="31" customFormat="1" ht="12.75" customHeight="1" x14ac:dyDescent="0.2">
      <c r="A23" s="32" t="s">
        <v>118</v>
      </c>
      <c r="B23" s="33" t="s">
        <v>72</v>
      </c>
      <c r="C23" s="33" t="s">
        <v>56</v>
      </c>
      <c r="D23" s="46">
        <v>4509000</v>
      </c>
      <c r="E23" s="46">
        <v>2100000</v>
      </c>
      <c r="F23" s="34" t="s">
        <v>89</v>
      </c>
      <c r="G23" s="39" t="s">
        <v>80</v>
      </c>
      <c r="H23" s="39" t="s">
        <v>93</v>
      </c>
      <c r="I23" s="39" t="s">
        <v>80</v>
      </c>
      <c r="J23" s="39" t="s">
        <v>82</v>
      </c>
      <c r="K23" s="39" t="s">
        <v>83</v>
      </c>
      <c r="L23" s="35"/>
      <c r="M23" s="35"/>
      <c r="N23" s="35"/>
      <c r="O23" s="35"/>
      <c r="P23" s="35"/>
      <c r="Q23" s="35"/>
      <c r="R23" s="35"/>
      <c r="S23" s="36">
        <f t="shared" si="0"/>
        <v>0</v>
      </c>
      <c r="T23" s="27" t="s">
        <v>133</v>
      </c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27"/>
      <c r="AJ23" s="27"/>
      <c r="AK23" s="27"/>
      <c r="AL23" s="27"/>
      <c r="AM23" s="27"/>
      <c r="AN23" s="27"/>
      <c r="AO23" s="27"/>
      <c r="AP23" s="27"/>
      <c r="AQ23" s="27"/>
      <c r="AR23" s="27"/>
      <c r="AS23" s="27"/>
      <c r="AT23" s="27"/>
      <c r="AU23" s="27"/>
      <c r="AV23" s="27"/>
      <c r="AW23" s="27"/>
      <c r="AX23" s="27"/>
      <c r="AY23" s="27"/>
      <c r="AZ23" s="27"/>
      <c r="BA23" s="27"/>
      <c r="BB23" s="27"/>
      <c r="BC23" s="27"/>
      <c r="BD23" s="27"/>
      <c r="BE23" s="27"/>
      <c r="BF23" s="27"/>
      <c r="BG23" s="27"/>
      <c r="BH23" s="27"/>
      <c r="BI23" s="27"/>
      <c r="BJ23" s="27"/>
      <c r="BK23" s="27"/>
      <c r="BL23" s="27"/>
      <c r="BM23" s="27"/>
      <c r="BN23" s="27"/>
      <c r="BO23" s="27"/>
      <c r="BP23" s="27"/>
      <c r="BQ23" s="27"/>
      <c r="BR23" s="27"/>
      <c r="BS23" s="27"/>
      <c r="BT23" s="27"/>
      <c r="BU23" s="27"/>
      <c r="BV23" s="27"/>
      <c r="BW23" s="27"/>
      <c r="BX23" s="27"/>
      <c r="BY23" s="27"/>
      <c r="BZ23" s="27"/>
      <c r="CA23" s="27"/>
      <c r="CB23" s="27"/>
      <c r="CC23" s="27"/>
      <c r="CD23" s="27"/>
      <c r="CE23" s="27"/>
      <c r="CF23" s="27"/>
      <c r="CG23" s="27"/>
    </row>
    <row r="24" spans="1:85" s="31" customFormat="1" ht="12.75" customHeight="1" x14ac:dyDescent="0.2">
      <c r="A24" s="32" t="s">
        <v>119</v>
      </c>
      <c r="B24" s="33" t="s">
        <v>66</v>
      </c>
      <c r="C24" s="33" t="s">
        <v>57</v>
      </c>
      <c r="D24" s="46">
        <v>3129535</v>
      </c>
      <c r="E24" s="46">
        <v>840000</v>
      </c>
      <c r="F24" s="34" t="s">
        <v>102</v>
      </c>
      <c r="G24" s="39" t="s">
        <v>80</v>
      </c>
      <c r="H24" s="39" t="s">
        <v>84</v>
      </c>
      <c r="I24" s="39" t="s">
        <v>80</v>
      </c>
      <c r="J24" s="39" t="s">
        <v>103</v>
      </c>
      <c r="K24" s="39" t="s">
        <v>80</v>
      </c>
      <c r="L24" s="35"/>
      <c r="M24" s="35"/>
      <c r="N24" s="35"/>
      <c r="O24" s="35"/>
      <c r="P24" s="35"/>
      <c r="Q24" s="35"/>
      <c r="R24" s="35"/>
      <c r="S24" s="36">
        <f t="shared" si="0"/>
        <v>0</v>
      </c>
      <c r="T24" s="27" t="s">
        <v>133</v>
      </c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27"/>
      <c r="AJ24" s="27"/>
      <c r="AK24" s="27"/>
      <c r="AL24" s="27"/>
      <c r="AM24" s="27"/>
      <c r="AN24" s="27"/>
      <c r="AO24" s="27"/>
      <c r="AP24" s="27"/>
      <c r="AQ24" s="27"/>
      <c r="AR24" s="27"/>
      <c r="AS24" s="27"/>
      <c r="AT24" s="27"/>
      <c r="AU24" s="27"/>
      <c r="AV24" s="27"/>
      <c r="AW24" s="27"/>
      <c r="AX24" s="27"/>
      <c r="AY24" s="27"/>
      <c r="AZ24" s="27"/>
      <c r="BA24" s="27"/>
      <c r="BB24" s="27"/>
      <c r="BC24" s="27"/>
      <c r="BD24" s="27"/>
      <c r="BE24" s="27"/>
      <c r="BF24" s="27"/>
      <c r="BG24" s="27"/>
      <c r="BH24" s="27"/>
      <c r="BI24" s="27"/>
      <c r="BJ24" s="27"/>
      <c r="BK24" s="27"/>
      <c r="BL24" s="27"/>
      <c r="BM24" s="27"/>
      <c r="BN24" s="27"/>
      <c r="BO24" s="27"/>
      <c r="BP24" s="27"/>
      <c r="BQ24" s="27"/>
      <c r="BR24" s="27"/>
      <c r="BS24" s="27"/>
      <c r="BT24" s="27"/>
      <c r="BU24" s="27"/>
      <c r="BV24" s="27"/>
      <c r="BW24" s="27"/>
      <c r="BX24" s="27"/>
      <c r="BY24" s="27"/>
      <c r="BZ24" s="27"/>
      <c r="CA24" s="27"/>
      <c r="CB24" s="27"/>
      <c r="CC24" s="27"/>
      <c r="CD24" s="27"/>
      <c r="CE24" s="27"/>
      <c r="CF24" s="27"/>
      <c r="CG24" s="27"/>
    </row>
    <row r="25" spans="1:85" s="31" customFormat="1" ht="12.75" customHeight="1" x14ac:dyDescent="0.2">
      <c r="A25" s="32" t="s">
        <v>120</v>
      </c>
      <c r="B25" s="33" t="s">
        <v>73</v>
      </c>
      <c r="C25" s="33" t="s">
        <v>58</v>
      </c>
      <c r="D25" s="46">
        <v>3850960</v>
      </c>
      <c r="E25" s="46">
        <v>2000000</v>
      </c>
      <c r="F25" s="34" t="s">
        <v>104</v>
      </c>
      <c r="G25" s="39" t="s">
        <v>80</v>
      </c>
      <c r="H25" s="39" t="s">
        <v>79</v>
      </c>
      <c r="I25" s="39" t="s">
        <v>86</v>
      </c>
      <c r="J25" s="39" t="s">
        <v>105</v>
      </c>
      <c r="K25" s="39" t="s">
        <v>80</v>
      </c>
      <c r="L25" s="35"/>
      <c r="M25" s="35"/>
      <c r="N25" s="35"/>
      <c r="O25" s="35"/>
      <c r="P25" s="35"/>
      <c r="Q25" s="35"/>
      <c r="R25" s="35"/>
      <c r="S25" s="36">
        <f t="shared" si="0"/>
        <v>0</v>
      </c>
      <c r="T25" s="27" t="s">
        <v>133</v>
      </c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P25" s="27"/>
      <c r="AQ25" s="27"/>
      <c r="AR25" s="27"/>
      <c r="AS25" s="27"/>
      <c r="AT25" s="27"/>
      <c r="AU25" s="27"/>
      <c r="AV25" s="27"/>
      <c r="AW25" s="27"/>
      <c r="AX25" s="27"/>
      <c r="AY25" s="27"/>
      <c r="AZ25" s="27"/>
      <c r="BA25" s="27"/>
      <c r="BB25" s="27"/>
      <c r="BC25" s="27"/>
      <c r="BD25" s="27"/>
      <c r="BE25" s="27"/>
      <c r="BF25" s="27"/>
      <c r="BG25" s="27"/>
      <c r="BH25" s="27"/>
      <c r="BI25" s="27"/>
      <c r="BJ25" s="27"/>
      <c r="BK25" s="27"/>
      <c r="BL25" s="27"/>
      <c r="BM25" s="27"/>
      <c r="BN25" s="27"/>
      <c r="BO25" s="27"/>
      <c r="BP25" s="27"/>
      <c r="BQ25" s="27"/>
      <c r="BR25" s="27"/>
      <c r="BS25" s="27"/>
      <c r="BT25" s="27"/>
      <c r="BU25" s="27"/>
      <c r="BV25" s="27"/>
      <c r="BW25" s="27"/>
      <c r="BX25" s="27"/>
      <c r="BY25" s="27"/>
      <c r="BZ25" s="27"/>
      <c r="CA25" s="27"/>
      <c r="CB25" s="27"/>
      <c r="CC25" s="27"/>
      <c r="CD25" s="27"/>
      <c r="CE25" s="27"/>
      <c r="CF25" s="27"/>
      <c r="CG25" s="27"/>
    </row>
    <row r="26" spans="1:85" s="31" customFormat="1" ht="12.75" customHeight="1" x14ac:dyDescent="0.2">
      <c r="A26" s="32" t="s">
        <v>121</v>
      </c>
      <c r="B26" s="33" t="s">
        <v>74</v>
      </c>
      <c r="C26" s="33" t="s">
        <v>59</v>
      </c>
      <c r="D26" s="46">
        <v>2657900</v>
      </c>
      <c r="E26" s="46">
        <v>970000</v>
      </c>
      <c r="F26" s="34" t="s">
        <v>106</v>
      </c>
      <c r="G26" s="39" t="s">
        <v>80</v>
      </c>
      <c r="H26" s="39" t="s">
        <v>96</v>
      </c>
      <c r="I26" s="39" t="s">
        <v>80</v>
      </c>
      <c r="J26" s="39" t="s">
        <v>107</v>
      </c>
      <c r="K26" s="39" t="s">
        <v>80</v>
      </c>
      <c r="L26" s="35"/>
      <c r="M26" s="35"/>
      <c r="N26" s="35"/>
      <c r="O26" s="35"/>
      <c r="P26" s="35"/>
      <c r="Q26" s="35"/>
      <c r="R26" s="35"/>
      <c r="S26" s="36">
        <f t="shared" si="0"/>
        <v>0</v>
      </c>
      <c r="T26" s="27" t="s">
        <v>133</v>
      </c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7"/>
      <c r="AO26" s="27"/>
      <c r="AP26" s="27"/>
      <c r="AQ26" s="27"/>
      <c r="AR26" s="27"/>
      <c r="AS26" s="27"/>
      <c r="AT26" s="27"/>
      <c r="AU26" s="27"/>
      <c r="AV26" s="27"/>
      <c r="AW26" s="27"/>
      <c r="AX26" s="27"/>
      <c r="AY26" s="27"/>
      <c r="AZ26" s="27"/>
      <c r="BA26" s="27"/>
      <c r="BB26" s="27"/>
      <c r="BC26" s="27"/>
      <c r="BD26" s="27"/>
      <c r="BE26" s="27"/>
      <c r="BF26" s="27"/>
      <c r="BG26" s="27"/>
      <c r="BH26" s="27"/>
      <c r="BI26" s="27"/>
      <c r="BJ26" s="27"/>
      <c r="BK26" s="27"/>
      <c r="BL26" s="27"/>
      <c r="BM26" s="27"/>
      <c r="BN26" s="27"/>
      <c r="BO26" s="27"/>
      <c r="BP26" s="27"/>
      <c r="BQ26" s="27"/>
      <c r="BR26" s="27"/>
      <c r="BS26" s="27"/>
      <c r="BT26" s="27"/>
      <c r="BU26" s="27"/>
      <c r="BV26" s="27"/>
      <c r="BW26" s="27"/>
      <c r="BX26" s="27"/>
      <c r="BY26" s="27"/>
      <c r="BZ26" s="27"/>
      <c r="CA26" s="27"/>
      <c r="CB26" s="27"/>
      <c r="CC26" s="27"/>
      <c r="CD26" s="27"/>
      <c r="CE26" s="27"/>
      <c r="CF26" s="27"/>
      <c r="CG26" s="27"/>
    </row>
    <row r="27" spans="1:85" s="31" customFormat="1" ht="12.75" customHeight="1" x14ac:dyDescent="0.2">
      <c r="A27" s="32" t="s">
        <v>122</v>
      </c>
      <c r="B27" s="33" t="s">
        <v>75</v>
      </c>
      <c r="C27" s="33" t="s">
        <v>60</v>
      </c>
      <c r="D27" s="46">
        <v>4100000</v>
      </c>
      <c r="E27" s="46">
        <v>1200000</v>
      </c>
      <c r="F27" s="34" t="s">
        <v>91</v>
      </c>
      <c r="G27" s="39" t="s">
        <v>83</v>
      </c>
      <c r="H27" s="39" t="s">
        <v>106</v>
      </c>
      <c r="I27" s="39" t="s">
        <v>80</v>
      </c>
      <c r="J27" s="39" t="s">
        <v>87</v>
      </c>
      <c r="K27" s="39" t="s">
        <v>80</v>
      </c>
      <c r="L27" s="35"/>
      <c r="M27" s="35"/>
      <c r="N27" s="35"/>
      <c r="O27" s="35"/>
      <c r="P27" s="35"/>
      <c r="Q27" s="35"/>
      <c r="R27" s="35"/>
      <c r="S27" s="36">
        <f t="shared" si="0"/>
        <v>0</v>
      </c>
      <c r="T27" s="27" t="s">
        <v>133</v>
      </c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7"/>
      <c r="AS27" s="27"/>
      <c r="AT27" s="27"/>
      <c r="AU27" s="27"/>
      <c r="AV27" s="27"/>
      <c r="AW27" s="27"/>
      <c r="AX27" s="27"/>
      <c r="AY27" s="27"/>
      <c r="AZ27" s="27"/>
      <c r="BA27" s="27"/>
      <c r="BB27" s="27"/>
      <c r="BC27" s="27"/>
      <c r="BD27" s="27"/>
      <c r="BE27" s="27"/>
      <c r="BF27" s="27"/>
      <c r="BG27" s="27"/>
      <c r="BH27" s="27"/>
      <c r="BI27" s="27"/>
      <c r="BJ27" s="27"/>
      <c r="BK27" s="27"/>
      <c r="BL27" s="27"/>
      <c r="BM27" s="27"/>
      <c r="BN27" s="27"/>
      <c r="BO27" s="27"/>
      <c r="BP27" s="27"/>
      <c r="BQ27" s="27"/>
      <c r="BR27" s="27"/>
      <c r="BS27" s="27"/>
      <c r="BT27" s="27"/>
      <c r="BU27" s="27"/>
      <c r="BV27" s="27"/>
      <c r="BW27" s="27"/>
      <c r="BX27" s="27"/>
      <c r="BY27" s="27"/>
      <c r="BZ27" s="27"/>
      <c r="CA27" s="27"/>
      <c r="CB27" s="27"/>
      <c r="CC27" s="27"/>
      <c r="CD27" s="27"/>
      <c r="CE27" s="27"/>
      <c r="CF27" s="27"/>
      <c r="CG27" s="27"/>
    </row>
    <row r="28" spans="1:85" s="31" customFormat="1" ht="12.75" customHeight="1" x14ac:dyDescent="0.2">
      <c r="A28" s="32" t="s">
        <v>123</v>
      </c>
      <c r="B28" s="33" t="s">
        <v>76</v>
      </c>
      <c r="C28" s="33" t="s">
        <v>61</v>
      </c>
      <c r="D28" s="46">
        <v>7196650</v>
      </c>
      <c r="E28" s="46">
        <v>1900000</v>
      </c>
      <c r="F28" s="34" t="s">
        <v>97</v>
      </c>
      <c r="G28" s="39" t="s">
        <v>80</v>
      </c>
      <c r="H28" s="39" t="s">
        <v>81</v>
      </c>
      <c r="I28" s="39" t="s">
        <v>80</v>
      </c>
      <c r="J28" s="39" t="s">
        <v>90</v>
      </c>
      <c r="K28" s="39" t="s">
        <v>86</v>
      </c>
      <c r="L28" s="35"/>
      <c r="M28" s="35"/>
      <c r="N28" s="35"/>
      <c r="O28" s="35"/>
      <c r="P28" s="35"/>
      <c r="Q28" s="35"/>
      <c r="R28" s="35"/>
      <c r="S28" s="36">
        <f t="shared" si="0"/>
        <v>0</v>
      </c>
      <c r="T28" s="27" t="s">
        <v>133</v>
      </c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27"/>
      <c r="AJ28" s="27"/>
      <c r="AK28" s="27"/>
      <c r="AL28" s="27"/>
      <c r="AM28" s="27"/>
      <c r="AN28" s="27"/>
      <c r="AO28" s="27"/>
      <c r="AP28" s="27"/>
      <c r="AQ28" s="27"/>
      <c r="AR28" s="27"/>
      <c r="AS28" s="27"/>
      <c r="AT28" s="27"/>
      <c r="AU28" s="27"/>
      <c r="AV28" s="27"/>
      <c r="AW28" s="27"/>
      <c r="AX28" s="27"/>
      <c r="AY28" s="27"/>
      <c r="AZ28" s="27"/>
      <c r="BA28" s="27"/>
      <c r="BB28" s="27"/>
      <c r="BC28" s="27"/>
      <c r="BD28" s="27"/>
      <c r="BE28" s="27"/>
      <c r="BF28" s="27"/>
      <c r="BG28" s="27"/>
      <c r="BH28" s="27"/>
      <c r="BI28" s="27"/>
      <c r="BJ28" s="27"/>
      <c r="BK28" s="27"/>
      <c r="BL28" s="27"/>
      <c r="BM28" s="27"/>
      <c r="BN28" s="27"/>
      <c r="BO28" s="27"/>
      <c r="BP28" s="27"/>
      <c r="BQ28" s="27"/>
      <c r="BR28" s="27"/>
      <c r="BS28" s="27"/>
      <c r="BT28" s="27"/>
      <c r="BU28" s="27"/>
      <c r="BV28" s="27"/>
      <c r="BW28" s="27"/>
      <c r="BX28" s="27"/>
      <c r="BY28" s="27"/>
      <c r="BZ28" s="27"/>
      <c r="CA28" s="27"/>
      <c r="CB28" s="27"/>
      <c r="CC28" s="27"/>
      <c r="CD28" s="27"/>
      <c r="CE28" s="27"/>
      <c r="CF28" s="27"/>
      <c r="CG28" s="27"/>
    </row>
    <row r="29" spans="1:85" s="31" customFormat="1" ht="12.75" customHeight="1" x14ac:dyDescent="0.2">
      <c r="A29" s="32" t="s">
        <v>124</v>
      </c>
      <c r="B29" s="33" t="s">
        <v>77</v>
      </c>
      <c r="C29" s="33" t="s">
        <v>62</v>
      </c>
      <c r="D29" s="46">
        <v>2763500</v>
      </c>
      <c r="E29" s="46">
        <v>1700000</v>
      </c>
      <c r="F29" s="34" t="s">
        <v>84</v>
      </c>
      <c r="G29" s="39" t="s">
        <v>80</v>
      </c>
      <c r="H29" s="39" t="s">
        <v>102</v>
      </c>
      <c r="I29" s="39" t="s">
        <v>80</v>
      </c>
      <c r="J29" s="39" t="s">
        <v>92</v>
      </c>
      <c r="K29" s="39" t="s">
        <v>83</v>
      </c>
      <c r="L29" s="35"/>
      <c r="M29" s="35"/>
      <c r="N29" s="35"/>
      <c r="O29" s="35"/>
      <c r="P29" s="35"/>
      <c r="Q29" s="35"/>
      <c r="R29" s="35"/>
      <c r="S29" s="36">
        <f t="shared" si="0"/>
        <v>0</v>
      </c>
      <c r="T29" s="27" t="s">
        <v>133</v>
      </c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27"/>
      <c r="AJ29" s="27"/>
      <c r="AK29" s="27"/>
      <c r="AL29" s="27"/>
      <c r="AM29" s="27"/>
      <c r="AN29" s="27"/>
      <c r="AO29" s="27"/>
      <c r="AP29" s="27"/>
      <c r="AQ29" s="27"/>
      <c r="AR29" s="27"/>
      <c r="AS29" s="27"/>
      <c r="AT29" s="27"/>
      <c r="AU29" s="27"/>
      <c r="AV29" s="27"/>
      <c r="AW29" s="27"/>
      <c r="AX29" s="27"/>
      <c r="AY29" s="27"/>
      <c r="AZ29" s="27"/>
      <c r="BA29" s="27"/>
      <c r="BB29" s="27"/>
      <c r="BC29" s="27"/>
      <c r="BD29" s="27"/>
      <c r="BE29" s="27"/>
      <c r="BF29" s="27"/>
      <c r="BG29" s="27"/>
      <c r="BH29" s="27"/>
      <c r="BI29" s="27"/>
      <c r="BJ29" s="27"/>
      <c r="BK29" s="27"/>
      <c r="BL29" s="27"/>
      <c r="BM29" s="27"/>
      <c r="BN29" s="27"/>
      <c r="BO29" s="27"/>
      <c r="BP29" s="27"/>
      <c r="BQ29" s="27"/>
      <c r="BR29" s="27"/>
      <c r="BS29" s="27"/>
      <c r="BT29" s="27"/>
      <c r="BU29" s="27"/>
      <c r="BV29" s="27"/>
      <c r="BW29" s="27"/>
      <c r="BX29" s="27"/>
      <c r="BY29" s="27"/>
      <c r="BZ29" s="27"/>
      <c r="CA29" s="27"/>
      <c r="CB29" s="27"/>
      <c r="CC29" s="27"/>
      <c r="CD29" s="27"/>
      <c r="CE29" s="27"/>
      <c r="CF29" s="27"/>
      <c r="CG29" s="27"/>
    </row>
    <row r="30" spans="1:85" s="31" customFormat="1" ht="12.75" customHeight="1" x14ac:dyDescent="0.2">
      <c r="A30" s="32" t="s">
        <v>125</v>
      </c>
      <c r="B30" s="33" t="s">
        <v>78</v>
      </c>
      <c r="C30" s="33" t="s">
        <v>63</v>
      </c>
      <c r="D30" s="46">
        <v>3408000</v>
      </c>
      <c r="E30" s="46">
        <v>1250000</v>
      </c>
      <c r="F30" s="34" t="s">
        <v>94</v>
      </c>
      <c r="G30" s="39" t="s">
        <v>80</v>
      </c>
      <c r="H30" s="39" t="s">
        <v>85</v>
      </c>
      <c r="I30" s="39" t="s">
        <v>80</v>
      </c>
      <c r="J30" s="39" t="s">
        <v>95</v>
      </c>
      <c r="K30" s="39" t="s">
        <v>80</v>
      </c>
      <c r="L30" s="35"/>
      <c r="M30" s="35"/>
      <c r="N30" s="35"/>
      <c r="O30" s="35"/>
      <c r="P30" s="35"/>
      <c r="Q30" s="35"/>
      <c r="R30" s="35"/>
      <c r="S30" s="36">
        <f t="shared" si="0"/>
        <v>0</v>
      </c>
      <c r="T30" s="27" t="s">
        <v>133</v>
      </c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27"/>
      <c r="AJ30" s="27"/>
      <c r="AK30" s="27"/>
      <c r="AL30" s="27"/>
      <c r="AM30" s="27"/>
      <c r="AN30" s="27"/>
      <c r="AO30" s="27"/>
      <c r="AP30" s="27"/>
      <c r="AQ30" s="27"/>
      <c r="AR30" s="27"/>
      <c r="AS30" s="27"/>
      <c r="AT30" s="27"/>
      <c r="AU30" s="27"/>
      <c r="AV30" s="27"/>
      <c r="AW30" s="27"/>
      <c r="AX30" s="27"/>
      <c r="AY30" s="27"/>
      <c r="AZ30" s="27"/>
      <c r="BA30" s="27"/>
      <c r="BB30" s="27"/>
      <c r="BC30" s="27"/>
      <c r="BD30" s="27"/>
      <c r="BE30" s="27"/>
      <c r="BF30" s="27"/>
      <c r="BG30" s="27"/>
      <c r="BH30" s="27"/>
      <c r="BI30" s="27"/>
      <c r="BJ30" s="27"/>
      <c r="BK30" s="27"/>
      <c r="BL30" s="27"/>
      <c r="BM30" s="27"/>
      <c r="BN30" s="27"/>
      <c r="BO30" s="27"/>
      <c r="BP30" s="27"/>
      <c r="BQ30" s="27"/>
      <c r="BR30" s="27"/>
      <c r="BS30" s="27"/>
      <c r="BT30" s="27"/>
      <c r="BU30" s="27"/>
      <c r="BV30" s="27"/>
      <c r="BW30" s="27"/>
      <c r="BX30" s="27"/>
      <c r="BY30" s="27"/>
      <c r="BZ30" s="27"/>
      <c r="CA30" s="27"/>
      <c r="CB30" s="27"/>
      <c r="CC30" s="27"/>
      <c r="CD30" s="27"/>
      <c r="CE30" s="27"/>
      <c r="CF30" s="27"/>
      <c r="CG30" s="27"/>
    </row>
    <row r="31" spans="1:85" x14ac:dyDescent="0.3">
      <c r="D31" s="44">
        <f>SUM(D15:D30)</f>
        <v>60631885</v>
      </c>
      <c r="E31" s="44">
        <f>SUM(E15:E30)</f>
        <v>21110000</v>
      </c>
      <c r="F31" s="40"/>
    </row>
    <row r="32" spans="1:85" x14ac:dyDescent="0.3">
      <c r="E32" s="40"/>
      <c r="F32" s="40"/>
      <c r="G32" s="40"/>
      <c r="H32" s="40"/>
    </row>
  </sheetData>
  <mergeCells count="18">
    <mergeCell ref="D8:K8"/>
    <mergeCell ref="D10:K10"/>
    <mergeCell ref="A12:A14"/>
    <mergeCell ref="B12:B14"/>
    <mergeCell ref="C12:C14"/>
    <mergeCell ref="D12:D14"/>
    <mergeCell ref="E12:E14"/>
    <mergeCell ref="F12:G13"/>
    <mergeCell ref="H12:I13"/>
    <mergeCell ref="J12:K13"/>
    <mergeCell ref="R12:R13"/>
    <mergeCell ref="S12:S13"/>
    <mergeCell ref="L12:L13"/>
    <mergeCell ref="M12:M13"/>
    <mergeCell ref="N12:N13"/>
    <mergeCell ref="O12:O13"/>
    <mergeCell ref="P12:P13"/>
    <mergeCell ref="Q12:Q13"/>
  </mergeCells>
  <dataValidations count="4">
    <dataValidation type="decimal" operator="lessThanOrEqual" allowBlank="1" showInputMessage="1" showErrorMessage="1" error="max. 40" sqref="L15:L30" xr:uid="{D85323A0-F86D-4823-8EAD-CA920E929A48}">
      <formula1>40</formula1>
    </dataValidation>
    <dataValidation type="decimal" operator="lessThanOrEqual" allowBlank="1" showInputMessage="1" showErrorMessage="1" error="max. 15" sqref="M15:N30" xr:uid="{9E2FBEBD-6A8A-4DDC-8B23-E8D22F3DAC6A}">
      <formula1>15</formula1>
    </dataValidation>
    <dataValidation type="decimal" operator="lessThanOrEqual" allowBlank="1" showInputMessage="1" showErrorMessage="1" error="max. 10" sqref="P15:Q30" xr:uid="{C3249C9C-B21D-41D1-BF9D-647E8E1A0AF5}">
      <formula1>10</formula1>
    </dataValidation>
    <dataValidation type="decimal" operator="lessThanOrEqual" allowBlank="1" showInputMessage="1" showErrorMessage="1" error="max. 5" sqref="O15:O30 R15:R30" xr:uid="{4AF9A0D9-2859-4B75-950A-FF7A86DF5162}">
      <formula1>5</formula1>
    </dataValidation>
  </dataValidations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0C2E67-E753-4C38-9B5F-B4935BF343F6}">
  <dimension ref="A1:CG32"/>
  <sheetViews>
    <sheetView zoomScale="80" zoomScaleNormal="80" workbookViewId="0"/>
  </sheetViews>
  <sheetFormatPr defaultColWidth="9.109375" defaultRowHeight="12" x14ac:dyDescent="0.3"/>
  <cols>
    <col min="1" max="1" width="11.6640625" style="27" customWidth="1"/>
    <col min="2" max="2" width="27.88671875" style="27" customWidth="1"/>
    <col min="3" max="3" width="25.5546875" style="27" customWidth="1"/>
    <col min="4" max="4" width="15.5546875" style="27" customWidth="1"/>
    <col min="5" max="5" width="15" style="27" customWidth="1"/>
    <col min="6" max="6" width="17.5546875" style="27" customWidth="1"/>
    <col min="7" max="7" width="5.6640625" style="28" customWidth="1"/>
    <col min="8" max="8" width="19.44140625" style="28" customWidth="1"/>
    <col min="9" max="9" width="5.6640625" style="27" customWidth="1"/>
    <col min="10" max="10" width="19" style="27" customWidth="1"/>
    <col min="11" max="11" width="5.6640625" style="27" customWidth="1"/>
    <col min="12" max="12" width="9.6640625" style="27" customWidth="1"/>
    <col min="13" max="19" width="9.33203125" style="27" customWidth="1"/>
    <col min="20" max="16384" width="9.109375" style="27"/>
  </cols>
  <sheetData>
    <row r="1" spans="1:85" ht="38.25" customHeight="1" x14ac:dyDescent="0.3">
      <c r="A1" s="26" t="s">
        <v>35</v>
      </c>
    </row>
    <row r="2" spans="1:85" ht="12.6" x14ac:dyDescent="0.3">
      <c r="A2" s="29" t="s">
        <v>45</v>
      </c>
      <c r="D2" s="29" t="s">
        <v>24</v>
      </c>
    </row>
    <row r="3" spans="1:85" ht="12.6" x14ac:dyDescent="0.3">
      <c r="A3" s="29" t="s">
        <v>43</v>
      </c>
      <c r="D3" s="27" t="s">
        <v>36</v>
      </c>
    </row>
    <row r="4" spans="1:85" ht="12.6" x14ac:dyDescent="0.3">
      <c r="A4" s="29" t="s">
        <v>46</v>
      </c>
      <c r="D4" s="27" t="s">
        <v>37</v>
      </c>
    </row>
    <row r="5" spans="1:85" ht="12.6" x14ac:dyDescent="0.3">
      <c r="A5" s="29" t="s">
        <v>42</v>
      </c>
      <c r="D5" s="27" t="s">
        <v>38</v>
      </c>
    </row>
    <row r="6" spans="1:85" ht="12.6" x14ac:dyDescent="0.3">
      <c r="A6" s="27" t="s">
        <v>47</v>
      </c>
      <c r="D6" s="27" t="s">
        <v>39</v>
      </c>
    </row>
    <row r="7" spans="1:85" ht="12.6" x14ac:dyDescent="0.3">
      <c r="A7" s="43" t="s">
        <v>44</v>
      </c>
      <c r="D7" s="27" t="s">
        <v>40</v>
      </c>
    </row>
    <row r="8" spans="1:85" ht="12.6" customHeight="1" x14ac:dyDescent="0.3">
      <c r="D8" s="57"/>
      <c r="E8" s="57"/>
      <c r="F8" s="57"/>
      <c r="G8" s="57"/>
      <c r="H8" s="57"/>
      <c r="I8" s="57"/>
      <c r="J8" s="57"/>
      <c r="K8" s="57"/>
    </row>
    <row r="9" spans="1:85" ht="12.6" customHeight="1" x14ac:dyDescent="0.3">
      <c r="A9" s="29"/>
      <c r="D9" s="29" t="s">
        <v>25</v>
      </c>
      <c r="E9" s="41"/>
      <c r="F9" s="41"/>
      <c r="G9" s="41"/>
      <c r="H9" s="41"/>
      <c r="I9" s="41"/>
      <c r="J9" s="41"/>
      <c r="K9" s="41"/>
    </row>
    <row r="10" spans="1:85" ht="39" customHeight="1" x14ac:dyDescent="0.3">
      <c r="A10" s="29"/>
      <c r="D10" s="57" t="s">
        <v>41</v>
      </c>
      <c r="E10" s="57"/>
      <c r="F10" s="57"/>
      <c r="G10" s="57"/>
      <c r="H10" s="57"/>
      <c r="I10" s="57"/>
      <c r="J10" s="57"/>
      <c r="K10" s="57"/>
    </row>
    <row r="11" spans="1:85" ht="12.6" customHeight="1" x14ac:dyDescent="0.3">
      <c r="A11" s="29"/>
    </row>
    <row r="12" spans="1:85" ht="26.4" customHeight="1" x14ac:dyDescent="0.3">
      <c r="A12" s="51" t="s">
        <v>0</v>
      </c>
      <c r="B12" s="51" t="s">
        <v>1</v>
      </c>
      <c r="C12" s="51" t="s">
        <v>19</v>
      </c>
      <c r="D12" s="51" t="s">
        <v>13</v>
      </c>
      <c r="E12" s="54" t="s">
        <v>2</v>
      </c>
      <c r="F12" s="51" t="s">
        <v>32</v>
      </c>
      <c r="G12" s="51"/>
      <c r="H12" s="51" t="s">
        <v>33</v>
      </c>
      <c r="I12" s="51"/>
      <c r="J12" s="51" t="s">
        <v>34</v>
      </c>
      <c r="K12" s="51"/>
      <c r="L12" s="51" t="s">
        <v>15</v>
      </c>
      <c r="M12" s="51" t="s">
        <v>14</v>
      </c>
      <c r="N12" s="51" t="s">
        <v>16</v>
      </c>
      <c r="O12" s="51" t="s">
        <v>29</v>
      </c>
      <c r="P12" s="51" t="s">
        <v>30</v>
      </c>
      <c r="Q12" s="51" t="s">
        <v>31</v>
      </c>
      <c r="R12" s="51" t="s">
        <v>3</v>
      </c>
      <c r="S12" s="51" t="s">
        <v>4</v>
      </c>
    </row>
    <row r="13" spans="1:85" ht="59.4" customHeight="1" x14ac:dyDescent="0.3">
      <c r="A13" s="52"/>
      <c r="B13" s="52"/>
      <c r="C13" s="52"/>
      <c r="D13" s="52"/>
      <c r="E13" s="55"/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53"/>
      <c r="Q13" s="53"/>
      <c r="R13" s="53"/>
      <c r="S13" s="53"/>
    </row>
    <row r="14" spans="1:85" ht="37.5" customHeight="1" x14ac:dyDescent="0.3">
      <c r="A14" s="53"/>
      <c r="B14" s="53"/>
      <c r="C14" s="53"/>
      <c r="D14" s="53"/>
      <c r="E14" s="56"/>
      <c r="F14" s="30" t="s">
        <v>26</v>
      </c>
      <c r="G14" s="42" t="s">
        <v>27</v>
      </c>
      <c r="H14" s="42" t="s">
        <v>26</v>
      </c>
      <c r="I14" s="42" t="s">
        <v>27</v>
      </c>
      <c r="J14" s="42" t="s">
        <v>26</v>
      </c>
      <c r="K14" s="42" t="s">
        <v>27</v>
      </c>
      <c r="L14" s="42" t="s">
        <v>28</v>
      </c>
      <c r="M14" s="42" t="s">
        <v>21</v>
      </c>
      <c r="N14" s="42" t="s">
        <v>21</v>
      </c>
      <c r="O14" s="42" t="s">
        <v>22</v>
      </c>
      <c r="P14" s="42" t="s">
        <v>23</v>
      </c>
      <c r="Q14" s="42" t="s">
        <v>23</v>
      </c>
      <c r="R14" s="42" t="s">
        <v>22</v>
      </c>
      <c r="S14" s="42"/>
    </row>
    <row r="15" spans="1:85" s="31" customFormat="1" ht="12.75" customHeight="1" x14ac:dyDescent="0.2">
      <c r="A15" s="32" t="s">
        <v>110</v>
      </c>
      <c r="B15" s="33" t="s">
        <v>64</v>
      </c>
      <c r="C15" s="33" t="s">
        <v>48</v>
      </c>
      <c r="D15" s="46">
        <v>2769740</v>
      </c>
      <c r="E15" s="46">
        <v>1200000</v>
      </c>
      <c r="F15" s="34" t="s">
        <v>79</v>
      </c>
      <c r="G15" s="39" t="s">
        <v>80</v>
      </c>
      <c r="H15" s="39" t="s">
        <v>81</v>
      </c>
      <c r="I15" s="39" t="s">
        <v>80</v>
      </c>
      <c r="J15" s="39" t="s">
        <v>82</v>
      </c>
      <c r="K15" s="39" t="s">
        <v>83</v>
      </c>
      <c r="L15" s="35">
        <v>35</v>
      </c>
      <c r="M15" s="35">
        <v>11</v>
      </c>
      <c r="N15" s="35">
        <v>12</v>
      </c>
      <c r="O15" s="35">
        <v>5</v>
      </c>
      <c r="P15" s="35">
        <v>9</v>
      </c>
      <c r="Q15" s="35">
        <v>9</v>
      </c>
      <c r="R15" s="35">
        <v>2</v>
      </c>
      <c r="S15" s="36">
        <f>SUM(L15:R15)</f>
        <v>83</v>
      </c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  <c r="AN15" s="27"/>
      <c r="AO15" s="27"/>
      <c r="AP15" s="27"/>
      <c r="AQ15" s="27"/>
      <c r="AR15" s="27"/>
      <c r="AS15" s="27"/>
      <c r="AT15" s="27"/>
      <c r="AU15" s="27"/>
      <c r="AV15" s="27"/>
      <c r="AW15" s="27"/>
      <c r="AX15" s="27"/>
      <c r="AY15" s="27"/>
      <c r="AZ15" s="27"/>
      <c r="BA15" s="27"/>
      <c r="BB15" s="27"/>
      <c r="BC15" s="27"/>
      <c r="BD15" s="27"/>
      <c r="BE15" s="27"/>
      <c r="BF15" s="27"/>
      <c r="BG15" s="27"/>
      <c r="BH15" s="27"/>
      <c r="BI15" s="27"/>
      <c r="BJ15" s="27"/>
      <c r="BK15" s="27"/>
      <c r="BL15" s="27"/>
      <c r="BM15" s="27"/>
      <c r="BN15" s="27"/>
      <c r="BO15" s="27"/>
      <c r="BP15" s="27"/>
      <c r="BQ15" s="27"/>
      <c r="BR15" s="27"/>
      <c r="BS15" s="27"/>
      <c r="BT15" s="27"/>
      <c r="BU15" s="27"/>
      <c r="BV15" s="27"/>
      <c r="BW15" s="27"/>
      <c r="BX15" s="27"/>
      <c r="BY15" s="27"/>
      <c r="BZ15" s="27"/>
      <c r="CA15" s="27"/>
      <c r="CB15" s="27"/>
      <c r="CC15" s="27"/>
      <c r="CD15" s="27"/>
      <c r="CE15" s="27"/>
      <c r="CF15" s="27"/>
      <c r="CG15" s="27"/>
    </row>
    <row r="16" spans="1:85" s="31" customFormat="1" ht="12.75" customHeight="1" x14ac:dyDescent="0.2">
      <c r="A16" s="32" t="s">
        <v>111</v>
      </c>
      <c r="B16" s="33" t="s">
        <v>65</v>
      </c>
      <c r="C16" s="33" t="s">
        <v>49</v>
      </c>
      <c r="D16" s="46">
        <v>4052000</v>
      </c>
      <c r="E16" s="46">
        <v>1200000</v>
      </c>
      <c r="F16" s="34" t="s">
        <v>84</v>
      </c>
      <c r="G16" s="39" t="s">
        <v>80</v>
      </c>
      <c r="H16" s="39" t="s">
        <v>85</v>
      </c>
      <c r="I16" s="39" t="s">
        <v>86</v>
      </c>
      <c r="J16" s="39" t="s">
        <v>87</v>
      </c>
      <c r="K16" s="39" t="s">
        <v>80</v>
      </c>
      <c r="L16" s="35">
        <v>20</v>
      </c>
      <c r="M16" s="35">
        <v>10</v>
      </c>
      <c r="N16" s="35">
        <v>8</v>
      </c>
      <c r="O16" s="35">
        <v>5</v>
      </c>
      <c r="P16" s="35">
        <v>7</v>
      </c>
      <c r="Q16" s="35">
        <v>6</v>
      </c>
      <c r="R16" s="35">
        <v>5</v>
      </c>
      <c r="S16" s="36">
        <f t="shared" ref="S16:S30" si="0">SUM(L16:R16)</f>
        <v>61</v>
      </c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7"/>
      <c r="AP16" s="27"/>
      <c r="AQ16" s="27"/>
      <c r="AR16" s="27"/>
      <c r="AS16" s="27"/>
      <c r="AT16" s="27"/>
      <c r="AU16" s="27"/>
      <c r="AV16" s="27"/>
      <c r="AW16" s="27"/>
      <c r="AX16" s="27"/>
      <c r="AY16" s="27"/>
      <c r="AZ16" s="27"/>
      <c r="BA16" s="27"/>
      <c r="BB16" s="27"/>
      <c r="BC16" s="27"/>
      <c r="BD16" s="27"/>
      <c r="BE16" s="27"/>
      <c r="BF16" s="27"/>
      <c r="BG16" s="27"/>
      <c r="BH16" s="27"/>
      <c r="BI16" s="27"/>
      <c r="BJ16" s="27"/>
      <c r="BK16" s="27"/>
      <c r="BL16" s="27"/>
      <c r="BM16" s="27"/>
      <c r="BN16" s="27"/>
      <c r="BO16" s="27"/>
      <c r="BP16" s="27"/>
      <c r="BQ16" s="27"/>
      <c r="BR16" s="27"/>
      <c r="BS16" s="27"/>
      <c r="BT16" s="27"/>
      <c r="BU16" s="27"/>
      <c r="BV16" s="27"/>
      <c r="BW16" s="27"/>
      <c r="BX16" s="27"/>
      <c r="BY16" s="27"/>
      <c r="BZ16" s="27"/>
      <c r="CA16" s="27"/>
      <c r="CB16" s="27"/>
      <c r="CC16" s="27"/>
      <c r="CD16" s="27"/>
      <c r="CE16" s="27"/>
      <c r="CF16" s="27"/>
      <c r="CG16" s="27"/>
    </row>
    <row r="17" spans="1:85" s="31" customFormat="1" ht="12.75" customHeight="1" x14ac:dyDescent="0.2">
      <c r="A17" s="32" t="s">
        <v>112</v>
      </c>
      <c r="B17" s="33" t="s">
        <v>66</v>
      </c>
      <c r="C17" s="33" t="s">
        <v>50</v>
      </c>
      <c r="D17" s="46">
        <v>4550000</v>
      </c>
      <c r="E17" s="46">
        <v>1200000</v>
      </c>
      <c r="F17" s="34" t="s">
        <v>88</v>
      </c>
      <c r="G17" s="39" t="s">
        <v>80</v>
      </c>
      <c r="H17" s="39" t="s">
        <v>89</v>
      </c>
      <c r="I17" s="39" t="s">
        <v>80</v>
      </c>
      <c r="J17" s="39" t="s">
        <v>90</v>
      </c>
      <c r="K17" s="39" t="s">
        <v>80</v>
      </c>
      <c r="L17" s="35">
        <v>33</v>
      </c>
      <c r="M17" s="35">
        <v>13</v>
      </c>
      <c r="N17" s="35">
        <v>10</v>
      </c>
      <c r="O17" s="35">
        <v>5</v>
      </c>
      <c r="P17" s="35">
        <v>8</v>
      </c>
      <c r="Q17" s="35">
        <v>8</v>
      </c>
      <c r="R17" s="35">
        <v>3</v>
      </c>
      <c r="S17" s="36">
        <f t="shared" si="0"/>
        <v>80</v>
      </c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27"/>
      <c r="AL17" s="27"/>
      <c r="AM17" s="27"/>
      <c r="AN17" s="27"/>
      <c r="AO17" s="27"/>
      <c r="AP17" s="27"/>
      <c r="AQ17" s="27"/>
      <c r="AR17" s="27"/>
      <c r="AS17" s="27"/>
      <c r="AT17" s="27"/>
      <c r="AU17" s="27"/>
      <c r="AV17" s="27"/>
      <c r="AW17" s="27"/>
      <c r="AX17" s="27"/>
      <c r="AY17" s="27"/>
      <c r="AZ17" s="27"/>
      <c r="BA17" s="27"/>
      <c r="BB17" s="27"/>
      <c r="BC17" s="27"/>
      <c r="BD17" s="27"/>
      <c r="BE17" s="27"/>
      <c r="BF17" s="27"/>
      <c r="BG17" s="27"/>
      <c r="BH17" s="27"/>
      <c r="BI17" s="27"/>
      <c r="BJ17" s="27"/>
      <c r="BK17" s="27"/>
      <c r="BL17" s="27"/>
      <c r="BM17" s="27"/>
      <c r="BN17" s="27"/>
      <c r="BO17" s="27"/>
      <c r="BP17" s="27"/>
      <c r="BQ17" s="27"/>
      <c r="BR17" s="27"/>
      <c r="BS17" s="27"/>
      <c r="BT17" s="27"/>
      <c r="BU17" s="27"/>
      <c r="BV17" s="27"/>
      <c r="BW17" s="27"/>
      <c r="BX17" s="27"/>
      <c r="BY17" s="27"/>
      <c r="BZ17" s="27"/>
      <c r="CA17" s="27"/>
      <c r="CB17" s="27"/>
      <c r="CC17" s="27"/>
      <c r="CD17" s="27"/>
      <c r="CE17" s="27"/>
      <c r="CF17" s="27"/>
      <c r="CG17" s="27"/>
    </row>
    <row r="18" spans="1:85" s="31" customFormat="1" ht="12.75" customHeight="1" x14ac:dyDescent="0.2">
      <c r="A18" s="32" t="s">
        <v>113</v>
      </c>
      <c r="B18" s="33" t="s">
        <v>67</v>
      </c>
      <c r="C18" s="33" t="s">
        <v>51</v>
      </c>
      <c r="D18" s="46">
        <v>1466100</v>
      </c>
      <c r="E18" s="46">
        <v>850000</v>
      </c>
      <c r="F18" s="34" t="s">
        <v>81</v>
      </c>
      <c r="G18" s="39" t="s">
        <v>80</v>
      </c>
      <c r="H18" s="39" t="s">
        <v>91</v>
      </c>
      <c r="I18" s="39" t="s">
        <v>83</v>
      </c>
      <c r="J18" s="39" t="s">
        <v>92</v>
      </c>
      <c r="K18" s="39" t="s">
        <v>83</v>
      </c>
      <c r="L18" s="35">
        <v>30</v>
      </c>
      <c r="M18" s="35">
        <v>12</v>
      </c>
      <c r="N18" s="35">
        <v>11</v>
      </c>
      <c r="O18" s="35">
        <v>3</v>
      </c>
      <c r="P18" s="35">
        <v>4</v>
      </c>
      <c r="Q18" s="35">
        <v>4</v>
      </c>
      <c r="R18" s="35">
        <v>4</v>
      </c>
      <c r="S18" s="36">
        <f t="shared" si="0"/>
        <v>68</v>
      </c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27"/>
      <c r="AO18" s="27"/>
      <c r="AP18" s="27"/>
      <c r="AQ18" s="27"/>
      <c r="AR18" s="27"/>
      <c r="AS18" s="27"/>
      <c r="AT18" s="27"/>
      <c r="AU18" s="27"/>
      <c r="AV18" s="27"/>
      <c r="AW18" s="27"/>
      <c r="AX18" s="27"/>
      <c r="AY18" s="27"/>
      <c r="AZ18" s="27"/>
      <c r="BA18" s="27"/>
      <c r="BB18" s="27"/>
      <c r="BC18" s="27"/>
      <c r="BD18" s="27"/>
      <c r="BE18" s="27"/>
      <c r="BF18" s="27"/>
      <c r="BG18" s="27"/>
      <c r="BH18" s="27"/>
      <c r="BI18" s="27"/>
      <c r="BJ18" s="27"/>
      <c r="BK18" s="27"/>
      <c r="BL18" s="27"/>
      <c r="BM18" s="27"/>
      <c r="BN18" s="27"/>
      <c r="BO18" s="27"/>
      <c r="BP18" s="27"/>
      <c r="BQ18" s="27"/>
      <c r="BR18" s="27"/>
      <c r="BS18" s="27"/>
      <c r="BT18" s="27"/>
      <c r="BU18" s="27"/>
      <c r="BV18" s="27"/>
      <c r="BW18" s="27"/>
      <c r="BX18" s="27"/>
      <c r="BY18" s="27"/>
      <c r="BZ18" s="27"/>
      <c r="CA18" s="27"/>
      <c r="CB18" s="27"/>
      <c r="CC18" s="27"/>
      <c r="CD18" s="27"/>
      <c r="CE18" s="27"/>
      <c r="CF18" s="27"/>
      <c r="CG18" s="27"/>
    </row>
    <row r="19" spans="1:85" s="31" customFormat="1" ht="12.75" customHeight="1" x14ac:dyDescent="0.2">
      <c r="A19" s="32" t="s">
        <v>114</v>
      </c>
      <c r="B19" s="33" t="s">
        <v>68</v>
      </c>
      <c r="C19" s="33" t="s">
        <v>52</v>
      </c>
      <c r="D19" s="46">
        <v>2672500</v>
      </c>
      <c r="E19" s="46">
        <v>500000</v>
      </c>
      <c r="F19" s="34" t="s">
        <v>93</v>
      </c>
      <c r="G19" s="39" t="s">
        <v>80</v>
      </c>
      <c r="H19" s="39" t="s">
        <v>94</v>
      </c>
      <c r="I19" s="39" t="s">
        <v>80</v>
      </c>
      <c r="J19" s="39" t="s">
        <v>95</v>
      </c>
      <c r="K19" s="39" t="s">
        <v>80</v>
      </c>
      <c r="L19" s="35">
        <v>30</v>
      </c>
      <c r="M19" s="35">
        <v>11</v>
      </c>
      <c r="N19" s="35">
        <v>12</v>
      </c>
      <c r="O19" s="35">
        <v>4</v>
      </c>
      <c r="P19" s="35">
        <v>8</v>
      </c>
      <c r="Q19" s="35">
        <v>7</v>
      </c>
      <c r="R19" s="35">
        <v>4</v>
      </c>
      <c r="S19" s="36">
        <f t="shared" si="0"/>
        <v>76</v>
      </c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7"/>
      <c r="AL19" s="27"/>
      <c r="AM19" s="27"/>
      <c r="AN19" s="27"/>
      <c r="AO19" s="27"/>
      <c r="AP19" s="27"/>
      <c r="AQ19" s="27"/>
      <c r="AR19" s="27"/>
      <c r="AS19" s="27"/>
      <c r="AT19" s="27"/>
      <c r="AU19" s="27"/>
      <c r="AV19" s="27"/>
      <c r="AW19" s="27"/>
      <c r="AX19" s="27"/>
      <c r="AY19" s="27"/>
      <c r="AZ19" s="27"/>
      <c r="BA19" s="27"/>
      <c r="BB19" s="27"/>
      <c r="BC19" s="27"/>
      <c r="BD19" s="27"/>
      <c r="BE19" s="27"/>
      <c r="BF19" s="27"/>
      <c r="BG19" s="27"/>
      <c r="BH19" s="27"/>
      <c r="BI19" s="27"/>
      <c r="BJ19" s="27"/>
      <c r="BK19" s="27"/>
      <c r="BL19" s="27"/>
      <c r="BM19" s="27"/>
      <c r="BN19" s="27"/>
      <c r="BO19" s="27"/>
      <c r="BP19" s="27"/>
      <c r="BQ19" s="27"/>
      <c r="BR19" s="27"/>
      <c r="BS19" s="27"/>
      <c r="BT19" s="27"/>
      <c r="BU19" s="27"/>
      <c r="BV19" s="27"/>
      <c r="BW19" s="27"/>
      <c r="BX19" s="27"/>
      <c r="BY19" s="27"/>
      <c r="BZ19" s="27"/>
      <c r="CA19" s="27"/>
      <c r="CB19" s="27"/>
      <c r="CC19" s="27"/>
      <c r="CD19" s="27"/>
      <c r="CE19" s="27"/>
      <c r="CF19" s="27"/>
      <c r="CG19" s="27"/>
    </row>
    <row r="20" spans="1:85" s="31" customFormat="1" ht="12.75" customHeight="1" x14ac:dyDescent="0.2">
      <c r="A20" s="32" t="s">
        <v>115</v>
      </c>
      <c r="B20" s="33" t="s">
        <v>69</v>
      </c>
      <c r="C20" s="33" t="s">
        <v>53</v>
      </c>
      <c r="D20" s="46">
        <v>4200000</v>
      </c>
      <c r="E20" s="46">
        <v>1000000</v>
      </c>
      <c r="F20" s="34" t="s">
        <v>96</v>
      </c>
      <c r="G20" s="39" t="s">
        <v>80</v>
      </c>
      <c r="H20" s="39" t="s">
        <v>97</v>
      </c>
      <c r="I20" s="39" t="s">
        <v>80</v>
      </c>
      <c r="J20" s="39" t="s">
        <v>98</v>
      </c>
      <c r="K20" s="39" t="s">
        <v>80</v>
      </c>
      <c r="L20" s="35">
        <v>35</v>
      </c>
      <c r="M20" s="35">
        <v>10</v>
      </c>
      <c r="N20" s="35">
        <v>12</v>
      </c>
      <c r="O20" s="35">
        <v>4</v>
      </c>
      <c r="P20" s="35">
        <v>8</v>
      </c>
      <c r="Q20" s="35">
        <v>8</v>
      </c>
      <c r="R20" s="35">
        <v>3</v>
      </c>
      <c r="S20" s="36">
        <f t="shared" si="0"/>
        <v>80</v>
      </c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27"/>
      <c r="AM20" s="27"/>
      <c r="AN20" s="27"/>
      <c r="AO20" s="27"/>
      <c r="AP20" s="27"/>
      <c r="AQ20" s="27"/>
      <c r="AR20" s="27"/>
      <c r="AS20" s="27"/>
      <c r="AT20" s="27"/>
      <c r="AU20" s="27"/>
      <c r="AV20" s="27"/>
      <c r="AW20" s="27"/>
      <c r="AX20" s="27"/>
      <c r="AY20" s="27"/>
      <c r="AZ20" s="27"/>
      <c r="BA20" s="27"/>
      <c r="BB20" s="27"/>
      <c r="BC20" s="27"/>
      <c r="BD20" s="27"/>
      <c r="BE20" s="27"/>
      <c r="BF20" s="27"/>
      <c r="BG20" s="27"/>
      <c r="BH20" s="27"/>
      <c r="BI20" s="27"/>
      <c r="BJ20" s="27"/>
      <c r="BK20" s="27"/>
      <c r="BL20" s="27"/>
      <c r="BM20" s="27"/>
      <c r="BN20" s="27"/>
      <c r="BO20" s="27"/>
      <c r="BP20" s="27"/>
      <c r="BQ20" s="27"/>
      <c r="BR20" s="27"/>
      <c r="BS20" s="27"/>
      <c r="BT20" s="27"/>
      <c r="BU20" s="27"/>
      <c r="BV20" s="27"/>
      <c r="BW20" s="27"/>
      <c r="BX20" s="27"/>
      <c r="BY20" s="27"/>
      <c r="BZ20" s="27"/>
      <c r="CA20" s="27"/>
      <c r="CB20" s="27"/>
      <c r="CC20" s="27"/>
      <c r="CD20" s="27"/>
      <c r="CE20" s="27"/>
      <c r="CF20" s="27"/>
      <c r="CG20" s="27"/>
    </row>
    <row r="21" spans="1:85" s="31" customFormat="1" ht="12.75" customHeight="1" x14ac:dyDescent="0.2">
      <c r="A21" s="32" t="s">
        <v>116</v>
      </c>
      <c r="B21" s="33" t="s">
        <v>70</v>
      </c>
      <c r="C21" s="33" t="s">
        <v>54</v>
      </c>
      <c r="D21" s="46">
        <v>3640000</v>
      </c>
      <c r="E21" s="46">
        <v>1500000</v>
      </c>
      <c r="F21" s="34" t="s">
        <v>85</v>
      </c>
      <c r="G21" s="39" t="s">
        <v>80</v>
      </c>
      <c r="H21" s="39" t="s">
        <v>99</v>
      </c>
      <c r="I21" s="39" t="s">
        <v>80</v>
      </c>
      <c r="J21" s="39" t="s">
        <v>100</v>
      </c>
      <c r="K21" s="39" t="s">
        <v>80</v>
      </c>
      <c r="L21" s="35">
        <v>38</v>
      </c>
      <c r="M21" s="35">
        <v>11</v>
      </c>
      <c r="N21" s="35">
        <v>13</v>
      </c>
      <c r="O21" s="35">
        <v>5</v>
      </c>
      <c r="P21" s="35">
        <v>8</v>
      </c>
      <c r="Q21" s="35">
        <v>9</v>
      </c>
      <c r="R21" s="35">
        <v>2</v>
      </c>
      <c r="S21" s="36">
        <f t="shared" si="0"/>
        <v>86</v>
      </c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27"/>
      <c r="AK21" s="27"/>
      <c r="AL21" s="27"/>
      <c r="AM21" s="27"/>
      <c r="AN21" s="27"/>
      <c r="AO21" s="27"/>
      <c r="AP21" s="27"/>
      <c r="AQ21" s="27"/>
      <c r="AR21" s="27"/>
      <c r="AS21" s="27"/>
      <c r="AT21" s="27"/>
      <c r="AU21" s="27"/>
      <c r="AV21" s="27"/>
      <c r="AW21" s="27"/>
      <c r="AX21" s="27"/>
      <c r="AY21" s="27"/>
      <c r="AZ21" s="27"/>
      <c r="BA21" s="27"/>
      <c r="BB21" s="27"/>
      <c r="BC21" s="27"/>
      <c r="BD21" s="27"/>
      <c r="BE21" s="27"/>
      <c r="BF21" s="27"/>
      <c r="BG21" s="27"/>
      <c r="BH21" s="27"/>
      <c r="BI21" s="27"/>
      <c r="BJ21" s="27"/>
      <c r="BK21" s="27"/>
      <c r="BL21" s="27"/>
      <c r="BM21" s="27"/>
      <c r="BN21" s="27"/>
      <c r="BO21" s="27"/>
      <c r="BP21" s="27"/>
      <c r="BQ21" s="27"/>
      <c r="BR21" s="27"/>
      <c r="BS21" s="27"/>
      <c r="BT21" s="27"/>
      <c r="BU21" s="27"/>
      <c r="BV21" s="27"/>
      <c r="BW21" s="27"/>
      <c r="BX21" s="27"/>
      <c r="BY21" s="27"/>
      <c r="BZ21" s="27"/>
      <c r="CA21" s="27"/>
      <c r="CB21" s="27"/>
      <c r="CC21" s="27"/>
      <c r="CD21" s="27"/>
      <c r="CE21" s="27"/>
      <c r="CF21" s="27"/>
      <c r="CG21" s="27"/>
    </row>
    <row r="22" spans="1:85" s="31" customFormat="1" ht="12.75" customHeight="1" x14ac:dyDescent="0.2">
      <c r="A22" s="32" t="s">
        <v>117</v>
      </c>
      <c r="B22" s="33" t="s">
        <v>71</v>
      </c>
      <c r="C22" s="33" t="s">
        <v>55</v>
      </c>
      <c r="D22" s="46">
        <v>5666000</v>
      </c>
      <c r="E22" s="46">
        <v>1700000</v>
      </c>
      <c r="F22" s="34" t="s">
        <v>79</v>
      </c>
      <c r="G22" s="39" t="s">
        <v>80</v>
      </c>
      <c r="H22" s="39" t="s">
        <v>88</v>
      </c>
      <c r="I22" s="39" t="s">
        <v>80</v>
      </c>
      <c r="J22" s="39" t="s">
        <v>101</v>
      </c>
      <c r="K22" s="39" t="s">
        <v>80</v>
      </c>
      <c r="L22" s="35">
        <v>37</v>
      </c>
      <c r="M22" s="35">
        <v>14</v>
      </c>
      <c r="N22" s="35">
        <v>14</v>
      </c>
      <c r="O22" s="35">
        <v>5</v>
      </c>
      <c r="P22" s="35">
        <v>9</v>
      </c>
      <c r="Q22" s="35">
        <v>9</v>
      </c>
      <c r="R22" s="35">
        <v>4</v>
      </c>
      <c r="S22" s="36">
        <f t="shared" si="0"/>
        <v>92</v>
      </c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27"/>
      <c r="AK22" s="27"/>
      <c r="AL22" s="27"/>
      <c r="AM22" s="27"/>
      <c r="AN22" s="27"/>
      <c r="AO22" s="27"/>
      <c r="AP22" s="27"/>
      <c r="AQ22" s="27"/>
      <c r="AR22" s="27"/>
      <c r="AS22" s="27"/>
      <c r="AT22" s="27"/>
      <c r="AU22" s="27"/>
      <c r="AV22" s="27"/>
      <c r="AW22" s="27"/>
      <c r="AX22" s="27"/>
      <c r="AY22" s="27"/>
      <c r="AZ22" s="27"/>
      <c r="BA22" s="27"/>
      <c r="BB22" s="27"/>
      <c r="BC22" s="27"/>
      <c r="BD22" s="27"/>
      <c r="BE22" s="27"/>
      <c r="BF22" s="27"/>
      <c r="BG22" s="27"/>
      <c r="BH22" s="27"/>
      <c r="BI22" s="27"/>
      <c r="BJ22" s="27"/>
      <c r="BK22" s="27"/>
      <c r="BL22" s="27"/>
      <c r="BM22" s="27"/>
      <c r="BN22" s="27"/>
      <c r="BO22" s="27"/>
      <c r="BP22" s="27"/>
      <c r="BQ22" s="27"/>
      <c r="BR22" s="27"/>
      <c r="BS22" s="27"/>
      <c r="BT22" s="27"/>
      <c r="BU22" s="27"/>
      <c r="BV22" s="27"/>
      <c r="BW22" s="27"/>
      <c r="BX22" s="27"/>
      <c r="BY22" s="27"/>
      <c r="BZ22" s="27"/>
      <c r="CA22" s="27"/>
      <c r="CB22" s="27"/>
      <c r="CC22" s="27"/>
      <c r="CD22" s="27"/>
      <c r="CE22" s="27"/>
      <c r="CF22" s="27"/>
      <c r="CG22" s="27"/>
    </row>
    <row r="23" spans="1:85" s="31" customFormat="1" ht="12.75" customHeight="1" x14ac:dyDescent="0.2">
      <c r="A23" s="32" t="s">
        <v>118</v>
      </c>
      <c r="B23" s="33" t="s">
        <v>72</v>
      </c>
      <c r="C23" s="33" t="s">
        <v>56</v>
      </c>
      <c r="D23" s="46">
        <v>4509000</v>
      </c>
      <c r="E23" s="46">
        <v>2100000</v>
      </c>
      <c r="F23" s="34" t="s">
        <v>89</v>
      </c>
      <c r="G23" s="39" t="s">
        <v>80</v>
      </c>
      <c r="H23" s="39" t="s">
        <v>93</v>
      </c>
      <c r="I23" s="39" t="s">
        <v>80</v>
      </c>
      <c r="J23" s="39" t="s">
        <v>82</v>
      </c>
      <c r="K23" s="39" t="s">
        <v>83</v>
      </c>
      <c r="L23" s="35">
        <v>34</v>
      </c>
      <c r="M23" s="35">
        <v>13</v>
      </c>
      <c r="N23" s="35">
        <v>12</v>
      </c>
      <c r="O23" s="35">
        <v>5</v>
      </c>
      <c r="P23" s="35">
        <v>7</v>
      </c>
      <c r="Q23" s="35">
        <v>8</v>
      </c>
      <c r="R23" s="35">
        <v>4</v>
      </c>
      <c r="S23" s="36">
        <f t="shared" si="0"/>
        <v>83</v>
      </c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27"/>
      <c r="AJ23" s="27"/>
      <c r="AK23" s="27"/>
      <c r="AL23" s="27"/>
      <c r="AM23" s="27"/>
      <c r="AN23" s="27"/>
      <c r="AO23" s="27"/>
      <c r="AP23" s="27"/>
      <c r="AQ23" s="27"/>
      <c r="AR23" s="27"/>
      <c r="AS23" s="27"/>
      <c r="AT23" s="27"/>
      <c r="AU23" s="27"/>
      <c r="AV23" s="27"/>
      <c r="AW23" s="27"/>
      <c r="AX23" s="27"/>
      <c r="AY23" s="27"/>
      <c r="AZ23" s="27"/>
      <c r="BA23" s="27"/>
      <c r="BB23" s="27"/>
      <c r="BC23" s="27"/>
      <c r="BD23" s="27"/>
      <c r="BE23" s="27"/>
      <c r="BF23" s="27"/>
      <c r="BG23" s="27"/>
      <c r="BH23" s="27"/>
      <c r="BI23" s="27"/>
      <c r="BJ23" s="27"/>
      <c r="BK23" s="27"/>
      <c r="BL23" s="27"/>
      <c r="BM23" s="27"/>
      <c r="BN23" s="27"/>
      <c r="BO23" s="27"/>
      <c r="BP23" s="27"/>
      <c r="BQ23" s="27"/>
      <c r="BR23" s="27"/>
      <c r="BS23" s="27"/>
      <c r="BT23" s="27"/>
      <c r="BU23" s="27"/>
      <c r="BV23" s="27"/>
      <c r="BW23" s="27"/>
      <c r="BX23" s="27"/>
      <c r="BY23" s="27"/>
      <c r="BZ23" s="27"/>
      <c r="CA23" s="27"/>
      <c r="CB23" s="27"/>
      <c r="CC23" s="27"/>
      <c r="CD23" s="27"/>
      <c r="CE23" s="27"/>
      <c r="CF23" s="27"/>
      <c r="CG23" s="27"/>
    </row>
    <row r="24" spans="1:85" s="31" customFormat="1" ht="12.75" customHeight="1" x14ac:dyDescent="0.2">
      <c r="A24" s="32" t="s">
        <v>119</v>
      </c>
      <c r="B24" s="33" t="s">
        <v>66</v>
      </c>
      <c r="C24" s="33" t="s">
        <v>57</v>
      </c>
      <c r="D24" s="46">
        <v>3129535</v>
      </c>
      <c r="E24" s="46">
        <v>840000</v>
      </c>
      <c r="F24" s="34" t="s">
        <v>102</v>
      </c>
      <c r="G24" s="39" t="s">
        <v>80</v>
      </c>
      <c r="H24" s="39" t="s">
        <v>84</v>
      </c>
      <c r="I24" s="39" t="s">
        <v>80</v>
      </c>
      <c r="J24" s="39" t="s">
        <v>103</v>
      </c>
      <c r="K24" s="39" t="s">
        <v>80</v>
      </c>
      <c r="L24" s="35">
        <v>34</v>
      </c>
      <c r="M24" s="35">
        <v>13</v>
      </c>
      <c r="N24" s="35">
        <v>11</v>
      </c>
      <c r="O24" s="35">
        <v>4</v>
      </c>
      <c r="P24" s="35">
        <v>7</v>
      </c>
      <c r="Q24" s="35">
        <v>8</v>
      </c>
      <c r="R24" s="35">
        <v>3</v>
      </c>
      <c r="S24" s="36">
        <f t="shared" si="0"/>
        <v>80</v>
      </c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27"/>
      <c r="AJ24" s="27"/>
      <c r="AK24" s="27"/>
      <c r="AL24" s="27"/>
      <c r="AM24" s="27"/>
      <c r="AN24" s="27"/>
      <c r="AO24" s="27"/>
      <c r="AP24" s="27"/>
      <c r="AQ24" s="27"/>
      <c r="AR24" s="27"/>
      <c r="AS24" s="27"/>
      <c r="AT24" s="27"/>
      <c r="AU24" s="27"/>
      <c r="AV24" s="27"/>
      <c r="AW24" s="27"/>
      <c r="AX24" s="27"/>
      <c r="AY24" s="27"/>
      <c r="AZ24" s="27"/>
      <c r="BA24" s="27"/>
      <c r="BB24" s="27"/>
      <c r="BC24" s="27"/>
      <c r="BD24" s="27"/>
      <c r="BE24" s="27"/>
      <c r="BF24" s="27"/>
      <c r="BG24" s="27"/>
      <c r="BH24" s="27"/>
      <c r="BI24" s="27"/>
      <c r="BJ24" s="27"/>
      <c r="BK24" s="27"/>
      <c r="BL24" s="27"/>
      <c r="BM24" s="27"/>
      <c r="BN24" s="27"/>
      <c r="BO24" s="27"/>
      <c r="BP24" s="27"/>
      <c r="BQ24" s="27"/>
      <c r="BR24" s="27"/>
      <c r="BS24" s="27"/>
      <c r="BT24" s="27"/>
      <c r="BU24" s="27"/>
      <c r="BV24" s="27"/>
      <c r="BW24" s="27"/>
      <c r="BX24" s="27"/>
      <c r="BY24" s="27"/>
      <c r="BZ24" s="27"/>
      <c r="CA24" s="27"/>
      <c r="CB24" s="27"/>
      <c r="CC24" s="27"/>
      <c r="CD24" s="27"/>
      <c r="CE24" s="27"/>
      <c r="CF24" s="27"/>
      <c r="CG24" s="27"/>
    </row>
    <row r="25" spans="1:85" s="31" customFormat="1" ht="12.75" customHeight="1" x14ac:dyDescent="0.2">
      <c r="A25" s="32" t="s">
        <v>120</v>
      </c>
      <c r="B25" s="33" t="s">
        <v>73</v>
      </c>
      <c r="C25" s="33" t="s">
        <v>58</v>
      </c>
      <c r="D25" s="46">
        <v>3850960</v>
      </c>
      <c r="E25" s="46">
        <v>2000000</v>
      </c>
      <c r="F25" s="34" t="s">
        <v>104</v>
      </c>
      <c r="G25" s="39" t="s">
        <v>80</v>
      </c>
      <c r="H25" s="39" t="s">
        <v>79</v>
      </c>
      <c r="I25" s="39" t="s">
        <v>86</v>
      </c>
      <c r="J25" s="39" t="s">
        <v>105</v>
      </c>
      <c r="K25" s="39" t="s">
        <v>80</v>
      </c>
      <c r="L25" s="35">
        <v>33</v>
      </c>
      <c r="M25" s="35">
        <v>12</v>
      </c>
      <c r="N25" s="35">
        <v>12</v>
      </c>
      <c r="O25" s="35">
        <v>5</v>
      </c>
      <c r="P25" s="35">
        <v>7</v>
      </c>
      <c r="Q25" s="35">
        <v>8</v>
      </c>
      <c r="R25" s="35">
        <v>5</v>
      </c>
      <c r="S25" s="36">
        <f t="shared" si="0"/>
        <v>82</v>
      </c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P25" s="27"/>
      <c r="AQ25" s="27"/>
      <c r="AR25" s="27"/>
      <c r="AS25" s="27"/>
      <c r="AT25" s="27"/>
      <c r="AU25" s="27"/>
      <c r="AV25" s="27"/>
      <c r="AW25" s="27"/>
      <c r="AX25" s="27"/>
      <c r="AY25" s="27"/>
      <c r="AZ25" s="27"/>
      <c r="BA25" s="27"/>
      <c r="BB25" s="27"/>
      <c r="BC25" s="27"/>
      <c r="BD25" s="27"/>
      <c r="BE25" s="27"/>
      <c r="BF25" s="27"/>
      <c r="BG25" s="27"/>
      <c r="BH25" s="27"/>
      <c r="BI25" s="27"/>
      <c r="BJ25" s="27"/>
      <c r="BK25" s="27"/>
      <c r="BL25" s="27"/>
      <c r="BM25" s="27"/>
      <c r="BN25" s="27"/>
      <c r="BO25" s="27"/>
      <c r="BP25" s="27"/>
      <c r="BQ25" s="27"/>
      <c r="BR25" s="27"/>
      <c r="BS25" s="27"/>
      <c r="BT25" s="27"/>
      <c r="BU25" s="27"/>
      <c r="BV25" s="27"/>
      <c r="BW25" s="27"/>
      <c r="BX25" s="27"/>
      <c r="BY25" s="27"/>
      <c r="BZ25" s="27"/>
      <c r="CA25" s="27"/>
      <c r="CB25" s="27"/>
      <c r="CC25" s="27"/>
      <c r="CD25" s="27"/>
      <c r="CE25" s="27"/>
      <c r="CF25" s="27"/>
      <c r="CG25" s="27"/>
    </row>
    <row r="26" spans="1:85" s="31" customFormat="1" ht="12.75" customHeight="1" x14ac:dyDescent="0.2">
      <c r="A26" s="32" t="s">
        <v>121</v>
      </c>
      <c r="B26" s="33" t="s">
        <v>74</v>
      </c>
      <c r="C26" s="33" t="s">
        <v>59</v>
      </c>
      <c r="D26" s="46">
        <v>2657900</v>
      </c>
      <c r="E26" s="46">
        <v>970000</v>
      </c>
      <c r="F26" s="34" t="s">
        <v>106</v>
      </c>
      <c r="G26" s="39" t="s">
        <v>80</v>
      </c>
      <c r="H26" s="39" t="s">
        <v>96</v>
      </c>
      <c r="I26" s="39" t="s">
        <v>80</v>
      </c>
      <c r="J26" s="39" t="s">
        <v>107</v>
      </c>
      <c r="K26" s="39" t="s">
        <v>80</v>
      </c>
      <c r="L26" s="35">
        <v>28</v>
      </c>
      <c r="M26" s="35">
        <v>13</v>
      </c>
      <c r="N26" s="35">
        <v>12</v>
      </c>
      <c r="O26" s="35">
        <v>5</v>
      </c>
      <c r="P26" s="35">
        <v>6</v>
      </c>
      <c r="Q26" s="35">
        <v>6</v>
      </c>
      <c r="R26" s="35">
        <v>2</v>
      </c>
      <c r="S26" s="36">
        <f t="shared" si="0"/>
        <v>72</v>
      </c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7"/>
      <c r="AO26" s="27"/>
      <c r="AP26" s="27"/>
      <c r="AQ26" s="27"/>
      <c r="AR26" s="27"/>
      <c r="AS26" s="27"/>
      <c r="AT26" s="27"/>
      <c r="AU26" s="27"/>
      <c r="AV26" s="27"/>
      <c r="AW26" s="27"/>
      <c r="AX26" s="27"/>
      <c r="AY26" s="27"/>
      <c r="AZ26" s="27"/>
      <c r="BA26" s="27"/>
      <c r="BB26" s="27"/>
      <c r="BC26" s="27"/>
      <c r="BD26" s="27"/>
      <c r="BE26" s="27"/>
      <c r="BF26" s="27"/>
      <c r="BG26" s="27"/>
      <c r="BH26" s="27"/>
      <c r="BI26" s="27"/>
      <c r="BJ26" s="27"/>
      <c r="BK26" s="27"/>
      <c r="BL26" s="27"/>
      <c r="BM26" s="27"/>
      <c r="BN26" s="27"/>
      <c r="BO26" s="27"/>
      <c r="BP26" s="27"/>
      <c r="BQ26" s="27"/>
      <c r="BR26" s="27"/>
      <c r="BS26" s="27"/>
      <c r="BT26" s="27"/>
      <c r="BU26" s="27"/>
      <c r="BV26" s="27"/>
      <c r="BW26" s="27"/>
      <c r="BX26" s="27"/>
      <c r="BY26" s="27"/>
      <c r="BZ26" s="27"/>
      <c r="CA26" s="27"/>
      <c r="CB26" s="27"/>
      <c r="CC26" s="27"/>
      <c r="CD26" s="27"/>
      <c r="CE26" s="27"/>
      <c r="CF26" s="27"/>
      <c r="CG26" s="27"/>
    </row>
    <row r="27" spans="1:85" s="31" customFormat="1" ht="12.75" customHeight="1" x14ac:dyDescent="0.2">
      <c r="A27" s="32" t="s">
        <v>122</v>
      </c>
      <c r="B27" s="33" t="s">
        <v>75</v>
      </c>
      <c r="C27" s="33" t="s">
        <v>60</v>
      </c>
      <c r="D27" s="46">
        <v>4100000</v>
      </c>
      <c r="E27" s="46">
        <v>1200000</v>
      </c>
      <c r="F27" s="34" t="s">
        <v>91</v>
      </c>
      <c r="G27" s="39" t="s">
        <v>83</v>
      </c>
      <c r="H27" s="39" t="s">
        <v>106</v>
      </c>
      <c r="I27" s="39" t="s">
        <v>80</v>
      </c>
      <c r="J27" s="39" t="s">
        <v>87</v>
      </c>
      <c r="K27" s="39" t="s">
        <v>80</v>
      </c>
      <c r="L27" s="35">
        <v>20</v>
      </c>
      <c r="M27" s="35">
        <v>10</v>
      </c>
      <c r="N27" s="35">
        <v>9</v>
      </c>
      <c r="O27" s="35">
        <v>5</v>
      </c>
      <c r="P27" s="35">
        <v>6</v>
      </c>
      <c r="Q27" s="35">
        <v>8</v>
      </c>
      <c r="R27" s="35">
        <v>2</v>
      </c>
      <c r="S27" s="36">
        <f t="shared" si="0"/>
        <v>60</v>
      </c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7"/>
      <c r="AS27" s="27"/>
      <c r="AT27" s="27"/>
      <c r="AU27" s="27"/>
      <c r="AV27" s="27"/>
      <c r="AW27" s="27"/>
      <c r="AX27" s="27"/>
      <c r="AY27" s="27"/>
      <c r="AZ27" s="27"/>
      <c r="BA27" s="27"/>
      <c r="BB27" s="27"/>
      <c r="BC27" s="27"/>
      <c r="BD27" s="27"/>
      <c r="BE27" s="27"/>
      <c r="BF27" s="27"/>
      <c r="BG27" s="27"/>
      <c r="BH27" s="27"/>
      <c r="BI27" s="27"/>
      <c r="BJ27" s="27"/>
      <c r="BK27" s="27"/>
      <c r="BL27" s="27"/>
      <c r="BM27" s="27"/>
      <c r="BN27" s="27"/>
      <c r="BO27" s="27"/>
      <c r="BP27" s="27"/>
      <c r="BQ27" s="27"/>
      <c r="BR27" s="27"/>
      <c r="BS27" s="27"/>
      <c r="BT27" s="27"/>
      <c r="BU27" s="27"/>
      <c r="BV27" s="27"/>
      <c r="BW27" s="27"/>
      <c r="BX27" s="27"/>
      <c r="BY27" s="27"/>
      <c r="BZ27" s="27"/>
      <c r="CA27" s="27"/>
      <c r="CB27" s="27"/>
      <c r="CC27" s="27"/>
      <c r="CD27" s="27"/>
      <c r="CE27" s="27"/>
      <c r="CF27" s="27"/>
      <c r="CG27" s="27"/>
    </row>
    <row r="28" spans="1:85" s="31" customFormat="1" ht="12.75" customHeight="1" x14ac:dyDescent="0.2">
      <c r="A28" s="32" t="s">
        <v>123</v>
      </c>
      <c r="B28" s="33" t="s">
        <v>76</v>
      </c>
      <c r="C28" s="33" t="s">
        <v>61</v>
      </c>
      <c r="D28" s="46">
        <v>7196650</v>
      </c>
      <c r="E28" s="46">
        <v>1900000</v>
      </c>
      <c r="F28" s="34" t="s">
        <v>97</v>
      </c>
      <c r="G28" s="39" t="s">
        <v>80</v>
      </c>
      <c r="H28" s="39" t="s">
        <v>81</v>
      </c>
      <c r="I28" s="39" t="s">
        <v>80</v>
      </c>
      <c r="J28" s="39" t="s">
        <v>90</v>
      </c>
      <c r="K28" s="39" t="s">
        <v>86</v>
      </c>
      <c r="L28" s="35">
        <v>33</v>
      </c>
      <c r="M28" s="35">
        <v>10</v>
      </c>
      <c r="N28" s="35">
        <v>12</v>
      </c>
      <c r="O28" s="35">
        <v>5</v>
      </c>
      <c r="P28" s="35">
        <v>7</v>
      </c>
      <c r="Q28" s="35">
        <v>8</v>
      </c>
      <c r="R28" s="35">
        <v>5</v>
      </c>
      <c r="S28" s="36">
        <f t="shared" si="0"/>
        <v>80</v>
      </c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27"/>
      <c r="AJ28" s="27"/>
      <c r="AK28" s="27"/>
      <c r="AL28" s="27"/>
      <c r="AM28" s="27"/>
      <c r="AN28" s="27"/>
      <c r="AO28" s="27"/>
      <c r="AP28" s="27"/>
      <c r="AQ28" s="27"/>
      <c r="AR28" s="27"/>
      <c r="AS28" s="27"/>
      <c r="AT28" s="27"/>
      <c r="AU28" s="27"/>
      <c r="AV28" s="27"/>
      <c r="AW28" s="27"/>
      <c r="AX28" s="27"/>
      <c r="AY28" s="27"/>
      <c r="AZ28" s="27"/>
      <c r="BA28" s="27"/>
      <c r="BB28" s="27"/>
      <c r="BC28" s="27"/>
      <c r="BD28" s="27"/>
      <c r="BE28" s="27"/>
      <c r="BF28" s="27"/>
      <c r="BG28" s="27"/>
      <c r="BH28" s="27"/>
      <c r="BI28" s="27"/>
      <c r="BJ28" s="27"/>
      <c r="BK28" s="27"/>
      <c r="BL28" s="27"/>
      <c r="BM28" s="27"/>
      <c r="BN28" s="27"/>
      <c r="BO28" s="27"/>
      <c r="BP28" s="27"/>
      <c r="BQ28" s="27"/>
      <c r="BR28" s="27"/>
      <c r="BS28" s="27"/>
      <c r="BT28" s="27"/>
      <c r="BU28" s="27"/>
      <c r="BV28" s="27"/>
      <c r="BW28" s="27"/>
      <c r="BX28" s="27"/>
      <c r="BY28" s="27"/>
      <c r="BZ28" s="27"/>
      <c r="CA28" s="27"/>
      <c r="CB28" s="27"/>
      <c r="CC28" s="27"/>
      <c r="CD28" s="27"/>
      <c r="CE28" s="27"/>
      <c r="CF28" s="27"/>
      <c r="CG28" s="27"/>
    </row>
    <row r="29" spans="1:85" s="31" customFormat="1" ht="12.75" customHeight="1" x14ac:dyDescent="0.2">
      <c r="A29" s="32" t="s">
        <v>124</v>
      </c>
      <c r="B29" s="33" t="s">
        <v>77</v>
      </c>
      <c r="C29" s="33" t="s">
        <v>62</v>
      </c>
      <c r="D29" s="46">
        <v>2763500</v>
      </c>
      <c r="E29" s="46">
        <v>1700000</v>
      </c>
      <c r="F29" s="34" t="s">
        <v>84</v>
      </c>
      <c r="G29" s="39" t="s">
        <v>80</v>
      </c>
      <c r="H29" s="39" t="s">
        <v>102</v>
      </c>
      <c r="I29" s="39" t="s">
        <v>80</v>
      </c>
      <c r="J29" s="39" t="s">
        <v>92</v>
      </c>
      <c r="K29" s="39" t="s">
        <v>83</v>
      </c>
      <c r="L29" s="35">
        <v>37</v>
      </c>
      <c r="M29" s="35">
        <v>12</v>
      </c>
      <c r="N29" s="35">
        <v>13</v>
      </c>
      <c r="O29" s="35">
        <v>5</v>
      </c>
      <c r="P29" s="35">
        <v>7</v>
      </c>
      <c r="Q29" s="35">
        <v>8</v>
      </c>
      <c r="R29" s="35">
        <v>4</v>
      </c>
      <c r="S29" s="36">
        <f t="shared" si="0"/>
        <v>86</v>
      </c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27"/>
      <c r="AJ29" s="27"/>
      <c r="AK29" s="27"/>
      <c r="AL29" s="27"/>
      <c r="AM29" s="27"/>
      <c r="AN29" s="27"/>
      <c r="AO29" s="27"/>
      <c r="AP29" s="27"/>
      <c r="AQ29" s="27"/>
      <c r="AR29" s="27"/>
      <c r="AS29" s="27"/>
      <c r="AT29" s="27"/>
      <c r="AU29" s="27"/>
      <c r="AV29" s="27"/>
      <c r="AW29" s="27"/>
      <c r="AX29" s="27"/>
      <c r="AY29" s="27"/>
      <c r="AZ29" s="27"/>
      <c r="BA29" s="27"/>
      <c r="BB29" s="27"/>
      <c r="BC29" s="27"/>
      <c r="BD29" s="27"/>
      <c r="BE29" s="27"/>
      <c r="BF29" s="27"/>
      <c r="BG29" s="27"/>
      <c r="BH29" s="27"/>
      <c r="BI29" s="27"/>
      <c r="BJ29" s="27"/>
      <c r="BK29" s="27"/>
      <c r="BL29" s="27"/>
      <c r="BM29" s="27"/>
      <c r="BN29" s="27"/>
      <c r="BO29" s="27"/>
      <c r="BP29" s="27"/>
      <c r="BQ29" s="27"/>
      <c r="BR29" s="27"/>
      <c r="BS29" s="27"/>
      <c r="BT29" s="27"/>
      <c r="BU29" s="27"/>
      <c r="BV29" s="27"/>
      <c r="BW29" s="27"/>
      <c r="BX29" s="27"/>
      <c r="BY29" s="27"/>
      <c r="BZ29" s="27"/>
      <c r="CA29" s="27"/>
      <c r="CB29" s="27"/>
      <c r="CC29" s="27"/>
      <c r="CD29" s="27"/>
      <c r="CE29" s="27"/>
      <c r="CF29" s="27"/>
      <c r="CG29" s="27"/>
    </row>
    <row r="30" spans="1:85" s="31" customFormat="1" ht="12.75" customHeight="1" x14ac:dyDescent="0.2">
      <c r="A30" s="32" t="s">
        <v>125</v>
      </c>
      <c r="B30" s="33" t="s">
        <v>78</v>
      </c>
      <c r="C30" s="33" t="s">
        <v>63</v>
      </c>
      <c r="D30" s="46">
        <v>3408000</v>
      </c>
      <c r="E30" s="46">
        <v>1250000</v>
      </c>
      <c r="F30" s="34" t="s">
        <v>94</v>
      </c>
      <c r="G30" s="39" t="s">
        <v>80</v>
      </c>
      <c r="H30" s="39" t="s">
        <v>85</v>
      </c>
      <c r="I30" s="39" t="s">
        <v>80</v>
      </c>
      <c r="J30" s="39" t="s">
        <v>95</v>
      </c>
      <c r="K30" s="39" t="s">
        <v>80</v>
      </c>
      <c r="L30" s="35">
        <v>30</v>
      </c>
      <c r="M30" s="35">
        <v>11</v>
      </c>
      <c r="N30" s="35">
        <v>11</v>
      </c>
      <c r="O30" s="35">
        <v>4</v>
      </c>
      <c r="P30" s="35">
        <v>8</v>
      </c>
      <c r="Q30" s="35">
        <v>7</v>
      </c>
      <c r="R30" s="35">
        <v>4</v>
      </c>
      <c r="S30" s="36">
        <f t="shared" si="0"/>
        <v>75</v>
      </c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27"/>
      <c r="AJ30" s="27"/>
      <c r="AK30" s="27"/>
      <c r="AL30" s="27"/>
      <c r="AM30" s="27"/>
      <c r="AN30" s="27"/>
      <c r="AO30" s="27"/>
      <c r="AP30" s="27"/>
      <c r="AQ30" s="27"/>
      <c r="AR30" s="27"/>
      <c r="AS30" s="27"/>
      <c r="AT30" s="27"/>
      <c r="AU30" s="27"/>
      <c r="AV30" s="27"/>
      <c r="AW30" s="27"/>
      <c r="AX30" s="27"/>
      <c r="AY30" s="27"/>
      <c r="AZ30" s="27"/>
      <c r="BA30" s="27"/>
      <c r="BB30" s="27"/>
      <c r="BC30" s="27"/>
      <c r="BD30" s="27"/>
      <c r="BE30" s="27"/>
      <c r="BF30" s="27"/>
      <c r="BG30" s="27"/>
      <c r="BH30" s="27"/>
      <c r="BI30" s="27"/>
      <c r="BJ30" s="27"/>
      <c r="BK30" s="27"/>
      <c r="BL30" s="27"/>
      <c r="BM30" s="27"/>
      <c r="BN30" s="27"/>
      <c r="BO30" s="27"/>
      <c r="BP30" s="27"/>
      <c r="BQ30" s="27"/>
      <c r="BR30" s="27"/>
      <c r="BS30" s="27"/>
      <c r="BT30" s="27"/>
      <c r="BU30" s="27"/>
      <c r="BV30" s="27"/>
      <c r="BW30" s="27"/>
      <c r="BX30" s="27"/>
      <c r="BY30" s="27"/>
      <c r="BZ30" s="27"/>
      <c r="CA30" s="27"/>
      <c r="CB30" s="27"/>
      <c r="CC30" s="27"/>
      <c r="CD30" s="27"/>
      <c r="CE30" s="27"/>
      <c r="CF30" s="27"/>
      <c r="CG30" s="27"/>
    </row>
    <row r="31" spans="1:85" x14ac:dyDescent="0.3">
      <c r="D31" s="44">
        <f>SUM(D15:D30)</f>
        <v>60631885</v>
      </c>
      <c r="E31" s="44">
        <f>SUM(E15:E30)</f>
        <v>21110000</v>
      </c>
      <c r="F31" s="40"/>
    </row>
    <row r="32" spans="1:85" x14ac:dyDescent="0.3">
      <c r="E32" s="40"/>
      <c r="F32" s="40"/>
      <c r="G32" s="40"/>
      <c r="H32" s="40"/>
    </row>
  </sheetData>
  <mergeCells count="18">
    <mergeCell ref="D8:K8"/>
    <mergeCell ref="D10:K10"/>
    <mergeCell ref="A12:A14"/>
    <mergeCell ref="B12:B14"/>
    <mergeCell ref="C12:C14"/>
    <mergeCell ref="D12:D14"/>
    <mergeCell ref="E12:E14"/>
    <mergeCell ref="F12:G13"/>
    <mergeCell ref="H12:I13"/>
    <mergeCell ref="J12:K13"/>
    <mergeCell ref="R12:R13"/>
    <mergeCell ref="S12:S13"/>
    <mergeCell ref="L12:L13"/>
    <mergeCell ref="M12:M13"/>
    <mergeCell ref="N12:N13"/>
    <mergeCell ref="O12:O13"/>
    <mergeCell ref="P12:P13"/>
    <mergeCell ref="Q12:Q13"/>
  </mergeCells>
  <dataValidations count="4">
    <dataValidation type="decimal" operator="lessThanOrEqual" allowBlank="1" showInputMessage="1" showErrorMessage="1" error="max. 40" sqref="L15:L30" xr:uid="{9028FA7D-8160-4E9B-8A32-3610AC614C29}">
      <formula1>40</formula1>
    </dataValidation>
    <dataValidation type="decimal" operator="lessThanOrEqual" allowBlank="1" showInputMessage="1" showErrorMessage="1" error="max. 15" sqref="M15:N30" xr:uid="{3C13DE3C-93E6-4D5D-9272-DB7E76D8244D}">
      <formula1>15</formula1>
    </dataValidation>
    <dataValidation type="decimal" operator="lessThanOrEqual" allowBlank="1" showInputMessage="1" showErrorMessage="1" error="max. 10" sqref="P15:Q30" xr:uid="{9315CDA0-BA9A-4AC9-8AD3-0FFD5298F41F}">
      <formula1>10</formula1>
    </dataValidation>
    <dataValidation type="decimal" operator="lessThanOrEqual" allowBlank="1" showInputMessage="1" showErrorMessage="1" error="max. 5" sqref="O15:O30 R15:R30" xr:uid="{61B62559-ED2D-4FEB-9259-0AB79A089242}">
      <formula1>5</formula1>
    </dataValidation>
  </dataValidation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10</vt:i4>
      </vt:variant>
      <vt:variant>
        <vt:lpstr>Pojmenované oblasti</vt:lpstr>
      </vt:variant>
      <vt:variant>
        <vt:i4>1</vt:i4>
      </vt:variant>
    </vt:vector>
  </HeadingPairs>
  <TitlesOfParts>
    <vt:vector size="11" baseType="lpstr">
      <vt:lpstr>výroba dokument</vt:lpstr>
      <vt:lpstr>ČK</vt:lpstr>
      <vt:lpstr>HB</vt:lpstr>
      <vt:lpstr>JK</vt:lpstr>
      <vt:lpstr>LD</vt:lpstr>
      <vt:lpstr>LC</vt:lpstr>
      <vt:lpstr>MŠ</vt:lpstr>
      <vt:lpstr>NS</vt:lpstr>
      <vt:lpstr>OZ</vt:lpstr>
      <vt:lpstr>TCD</vt:lpstr>
      <vt:lpstr>'výroba dokument'!Oblast_tisku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Kateřina Vojkůvková</dc:creator>
  <cp:lastModifiedBy>Monika Bartošová</cp:lastModifiedBy>
  <cp:lastPrinted>2015-07-13T10:02:24Z</cp:lastPrinted>
  <dcterms:created xsi:type="dcterms:W3CDTF">2013-12-06T22:03:05Z</dcterms:created>
  <dcterms:modified xsi:type="dcterms:W3CDTF">2022-02-07T09:04:27Z</dcterms:modified>
</cp:coreProperties>
</file>