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2. jednání - běžné leden\"/>
    </mc:Choice>
  </mc:AlternateContent>
  <xr:revisionPtr revIDLastSave="0" documentId="13_ncr:1_{F74CB347-AAFD-4899-A44C-1FDF53BB5A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'výroba dokument'!$A$1:$AC$37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D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1" i="5"/>
  <c r="D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1" i="6"/>
  <c r="D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1" i="7"/>
  <c r="D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1" i="8"/>
  <c r="D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1" i="9"/>
  <c r="D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1" i="10"/>
  <c r="D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1" i="11"/>
  <c r="D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E31" i="3"/>
  <c r="D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31" i="2"/>
  <c r="D31" i="2"/>
  <c r="T31" i="2" l="1"/>
  <c r="T32" i="2" s="1"/>
</calcChain>
</file>

<file path=xl/sharedStrings.xml><?xml version="1.0" encoding="utf-8"?>
<sst xmlns="http://schemas.openxmlformats.org/spreadsheetml/2006/main" count="2018" uniqueCount="135">
  <si>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</si>
  <si>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</si>
  <si>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</si>
  <si>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</si>
  <si>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</si>
  <si>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</si>
  <si>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</si>
  <si>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</si>
  <si>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</si>
  <si>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</si>
  <si>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</si>
  <si>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</si>
  <si>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</si>
  <si>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</si>
  <si>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</si>
  <si>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</si>
  <si>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</si>
  <si>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</si>
  <si>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</si>
  <si>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</si>
  <si>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</si>
  <si>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</si>
  <si>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</si>
  <si>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</si>
  <si>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</si>
  <si>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</si>
  <si>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</si>
  <si>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</si>
  <si>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</si>
  <si>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</si>
  <si>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</si>
  <si>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</si>
  <si>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</si>
  <si>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</si>
  <si>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</si>
  <si>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</si>
  <si>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</si>
  <si>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</si>
  <si>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</si>
  <si>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</si>
  <si>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</si>
  <si>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</si>
  <si>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</si>
  <si>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</si>
  <si>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</si>
  <si>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2022-2-1-4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</si>
  <si>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2021 - 1. 11. 2021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</si>
  <si>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31. 3. 2026</t>
    </r>
  </si>
  <si>
    <t>Ta druhá</t>
  </si>
  <si>
    <t>Deset hvězd</t>
  </si>
  <si>
    <t>Tatabojs.doc</t>
  </si>
  <si>
    <t>Zrcadlo moře</t>
  </si>
  <si>
    <t>Václav Chochola</t>
  </si>
  <si>
    <t>(Bez)moc jednotlivce</t>
  </si>
  <si>
    <t>My čtyři</t>
  </si>
  <si>
    <t>Autoportrét</t>
  </si>
  <si>
    <t>František Skála</t>
  </si>
  <si>
    <t>Rozsviť světlo, ať je vidět</t>
  </si>
  <si>
    <t>Mýdlové bubliny</t>
  </si>
  <si>
    <t>Překrásný nový svět</t>
  </si>
  <si>
    <t>Undertaker</t>
  </si>
  <si>
    <t>Volver a Volver</t>
  </si>
  <si>
    <t>Happylock</t>
  </si>
  <si>
    <t>Dýmová hora</t>
  </si>
  <si>
    <t>m3 Films s.r.o.</t>
  </si>
  <si>
    <t>CINEART TV PRAGUE s.r.o.</t>
  </si>
  <si>
    <t>KOZA Film, s.r.o.</t>
  </si>
  <si>
    <t>Analog Vision s.r.o.</t>
  </si>
  <si>
    <t>Bio Illusion s.r.o.</t>
  </si>
  <si>
    <t>Helium Film s.r.o.</t>
  </si>
  <si>
    <t>CLAW AV s.r.o.</t>
  </si>
  <si>
    <t>Cinémotif Films s.r.o.</t>
  </si>
  <si>
    <t>Petr Slavík</t>
  </si>
  <si>
    <t>Film &amp; Sociologie, s.r.o.</t>
  </si>
  <si>
    <t>Marina Films s.r.o.</t>
  </si>
  <si>
    <t>Alter Vision s.r.o.</t>
  </si>
  <si>
    <t>Negativ s.r.o.</t>
  </si>
  <si>
    <t>FILM KOLEKTIV s.r.o.</t>
  </si>
  <si>
    <t>Silk Films s.r.o.</t>
  </si>
  <si>
    <t>Nováková, Marta</t>
  </si>
  <si>
    <t>ano</t>
  </si>
  <si>
    <t>Lišková, Veronika</t>
  </si>
  <si>
    <t>Konečný, Lubomír</t>
  </si>
  <si>
    <t>x</t>
  </si>
  <si>
    <t>Lukeš, Jan</t>
  </si>
  <si>
    <t>Cielová, Hana</t>
  </si>
  <si>
    <t>ne</t>
  </si>
  <si>
    <t>Borovan, Pavel</t>
  </si>
  <si>
    <t>Procházková, Maria</t>
  </si>
  <si>
    <t>Slavíková, Helena</t>
  </si>
  <si>
    <t>Krejčí, Tereza</t>
  </si>
  <si>
    <t>Kazík, Ondřej</t>
  </si>
  <si>
    <t>Šuster, Jan</t>
  </si>
  <si>
    <t>Prokopová, Alena</t>
  </si>
  <si>
    <t>Blaha, Zdeněk</t>
  </si>
  <si>
    <t>Tuček, Daniel</t>
  </si>
  <si>
    <t>Ryšavý, Martin</t>
  </si>
  <si>
    <t>Voráč, Jiří</t>
  </si>
  <si>
    <t>Mathé, Ivo</t>
  </si>
  <si>
    <t>Uhrík, Štefan</t>
  </si>
  <si>
    <t>Rozvaldová, Jana</t>
  </si>
  <si>
    <t>Schwarcz, Viktor</t>
  </si>
  <si>
    <t>Česálková, Lucie</t>
  </si>
  <si>
    <t>Kráčmer, Michal</t>
  </si>
  <si>
    <t>Kopecká, Anna</t>
  </si>
  <si>
    <t>Vála, Luboš</t>
  </si>
  <si>
    <t>Špidla, Šimon</t>
  </si>
  <si>
    <t>Vandas, Martin</t>
  </si>
  <si>
    <t>31.4.2023</t>
  </si>
  <si>
    <t>investiční dotace</t>
  </si>
  <si>
    <t>4920/2022</t>
  </si>
  <si>
    <t>4921/2022</t>
  </si>
  <si>
    <t>4924/2022</t>
  </si>
  <si>
    <t>4932/2022</t>
  </si>
  <si>
    <t>4966/2022</t>
  </si>
  <si>
    <t>4967/2022</t>
  </si>
  <si>
    <t>4968/2022</t>
  </si>
  <si>
    <t>4970/2022</t>
  </si>
  <si>
    <t>4971/2022</t>
  </si>
  <si>
    <t>4972/2022</t>
  </si>
  <si>
    <t>4973/2022</t>
  </si>
  <si>
    <t>4975/2022</t>
  </si>
  <si>
    <t>4976/2022</t>
  </si>
  <si>
    <t>4977/2022</t>
  </si>
  <si>
    <t>4978/2022</t>
  </si>
  <si>
    <t>4980/2022</t>
  </si>
  <si>
    <t>30.4.2023</t>
  </si>
  <si>
    <t>75%</t>
  </si>
  <si>
    <t>70%</t>
  </si>
  <si>
    <t>80%</t>
  </si>
  <si>
    <t>60%</t>
  </si>
  <si>
    <t>85%</t>
  </si>
  <si>
    <t>65%</t>
  </si>
  <si>
    <t>k bodování se nepřihlíží</t>
  </si>
  <si>
    <t>31.8.2024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</si>
</sst>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14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27.88671875" style="2" customWidth="1"/>
    <col min="3" max="3" width="25.5546875" style="2" customWidth="1"/>
    <col min="4" max="4" width="15.5546875" style="2" customWidth="1"/>
    <col min="5" max="5" width="15" style="2" customWidth="1"/>
    <col min="6" max="6" width="17.5546875" style="2" customWidth="1"/>
    <col min="7" max="7" width="5.6640625" style="3" customWidth="1"/>
    <col min="8" max="8" width="19.4414062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9.6640625" style="2" bestFit="1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5" ht="38.25" customHeight="1" x14ac:dyDescent="0.3">
      <c r="A1" s="1" t="s">
        <v>35</v>
      </c>
    </row>
    <row r="2" spans="1:95" ht="12.6" x14ac:dyDescent="0.3">
      <c r="A2" s="4" t="s">
        <v>45</v>
      </c>
      <c r="D2" s="4" t="s">
        <v>24</v>
      </c>
    </row>
    <row r="3" spans="1:95" ht="12.6" x14ac:dyDescent="0.3">
      <c r="A3" s="4" t="s">
        <v>43</v>
      </c>
      <c r="D3" s="2" t="s">
        <v>36</v>
      </c>
    </row>
    <row r="4" spans="1:95" ht="12.6" x14ac:dyDescent="0.3">
      <c r="A4" s="4" t="s">
        <v>46</v>
      </c>
      <c r="D4" s="2" t="s">
        <v>37</v>
      </c>
    </row>
    <row r="5" spans="1:95" ht="12.6" x14ac:dyDescent="0.3">
      <c r="A5" s="4" t="s">
        <v>42</v>
      </c>
      <c r="D5" s="2" t="s">
        <v>38</v>
      </c>
    </row>
    <row r="6" spans="1:95" ht="12.6" x14ac:dyDescent="0.3">
      <c r="A6" s="2" t="s">
        <v>47</v>
      </c>
      <c r="D6" s="2" t="s">
        <v>39</v>
      </c>
    </row>
    <row r="7" spans="1:95" ht="12.6" x14ac:dyDescent="0.3">
      <c r="A7" s="18" t="s">
        <v>44</v>
      </c>
      <c r="D7" s="2" t="s">
        <v>40</v>
      </c>
    </row>
    <row r="8" spans="1:9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95" ht="12.6" customHeight="1" x14ac:dyDescent="0.3">
      <c r="A9" s="4"/>
      <c r="D9" s="4" t="s">
        <v>25</v>
      </c>
      <c r="E9" s="15"/>
      <c r="F9" s="15"/>
      <c r="G9" s="15"/>
      <c r="H9" s="15"/>
      <c r="I9" s="15"/>
      <c r="J9" s="15"/>
      <c r="K9" s="15"/>
    </row>
    <row r="10" spans="1:95" ht="39" customHeight="1" x14ac:dyDescent="0.3">
      <c r="A10" s="4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95" ht="12.6" customHeight="1" x14ac:dyDescent="0.3">
      <c r="A11" s="4"/>
    </row>
    <row r="12" spans="1:9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  <c r="T12" s="51" t="s">
        <v>5</v>
      </c>
      <c r="U12" s="51" t="s">
        <v>6</v>
      </c>
      <c r="V12" s="51" t="s">
        <v>7</v>
      </c>
      <c r="W12" s="51" t="s">
        <v>8</v>
      </c>
      <c r="X12" s="51" t="s">
        <v>18</v>
      </c>
      <c r="Y12" s="51" t="s">
        <v>17</v>
      </c>
      <c r="Z12" s="51" t="s">
        <v>9</v>
      </c>
      <c r="AA12" s="51" t="s">
        <v>10</v>
      </c>
      <c r="AB12" s="51" t="s">
        <v>11</v>
      </c>
      <c r="AC12" s="51" t="s">
        <v>12</v>
      </c>
    </row>
    <row r="13" spans="1:9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95" ht="37.5" customHeight="1" x14ac:dyDescent="0.3">
      <c r="A14" s="53"/>
      <c r="B14" s="53"/>
      <c r="C14" s="53"/>
      <c r="D14" s="53"/>
      <c r="E14" s="56"/>
      <c r="F14" s="5" t="s">
        <v>26</v>
      </c>
      <c r="G14" s="17" t="s">
        <v>27</v>
      </c>
      <c r="H14" s="17" t="s">
        <v>26</v>
      </c>
      <c r="I14" s="17" t="s">
        <v>27</v>
      </c>
      <c r="J14" s="17" t="s">
        <v>26</v>
      </c>
      <c r="K14" s="17" t="s">
        <v>27</v>
      </c>
      <c r="L14" s="17" t="s">
        <v>28</v>
      </c>
      <c r="M14" s="17" t="s">
        <v>21</v>
      </c>
      <c r="N14" s="17" t="s">
        <v>21</v>
      </c>
      <c r="O14" s="17" t="s">
        <v>22</v>
      </c>
      <c r="P14" s="17" t="s">
        <v>23</v>
      </c>
      <c r="Q14" s="17" t="s">
        <v>23</v>
      </c>
      <c r="R14" s="17" t="s">
        <v>22</v>
      </c>
      <c r="S14" s="17"/>
      <c r="T14" s="17"/>
      <c r="U14" s="17"/>
      <c r="V14" s="16"/>
      <c r="W14" s="16"/>
      <c r="X14" s="16"/>
      <c r="Y14" s="16"/>
      <c r="Z14" s="16"/>
      <c r="AA14" s="16"/>
      <c r="AB14" s="16"/>
      <c r="AC14" s="17"/>
    </row>
    <row r="15" spans="1:95" s="6" customFormat="1" ht="12.75" customHeight="1" x14ac:dyDescent="0.2">
      <c r="A15" s="7" t="s">
        <v>117</v>
      </c>
      <c r="B15" s="8" t="s">
        <v>71</v>
      </c>
      <c r="C15" s="8" t="s">
        <v>55</v>
      </c>
      <c r="D15" s="22">
        <v>5666000</v>
      </c>
      <c r="E15" s="22">
        <v>1700000</v>
      </c>
      <c r="F15" s="9" t="s">
        <v>79</v>
      </c>
      <c r="G15" s="13" t="s">
        <v>80</v>
      </c>
      <c r="H15" s="13" t="s">
        <v>88</v>
      </c>
      <c r="I15" s="13" t="s">
        <v>80</v>
      </c>
      <c r="J15" s="13" t="s">
        <v>101</v>
      </c>
      <c r="K15" s="13" t="s">
        <v>80</v>
      </c>
      <c r="L15" s="10">
        <v>36.833300000000001</v>
      </c>
      <c r="M15" s="10">
        <v>13.833299999999999</v>
      </c>
      <c r="N15" s="10">
        <v>13.333299999999999</v>
      </c>
      <c r="O15" s="10">
        <v>4.3333000000000004</v>
      </c>
      <c r="P15" s="10">
        <v>8.6667000000000005</v>
      </c>
      <c r="Q15" s="10">
        <v>9</v>
      </c>
      <c r="R15" s="10">
        <v>3.8332999999999999</v>
      </c>
      <c r="S15" s="11">
        <v>89.833299999999994</v>
      </c>
      <c r="T15" s="45">
        <v>1700000</v>
      </c>
      <c r="U15" s="12" t="s">
        <v>109</v>
      </c>
      <c r="V15" s="38" t="s">
        <v>80</v>
      </c>
      <c r="W15" s="38" t="s">
        <v>80</v>
      </c>
      <c r="X15" s="49" t="s">
        <v>86</v>
      </c>
      <c r="Y15" s="49" t="s">
        <v>86</v>
      </c>
      <c r="Z15" s="37">
        <v>0.73</v>
      </c>
      <c r="AA15" s="48" t="s">
        <v>129</v>
      </c>
      <c r="AB15" s="47">
        <v>45534</v>
      </c>
      <c r="AC15" s="50" t="s">
        <v>134</v>
      </c>
      <c r="AD15" s="2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6" customFormat="1" ht="12.75" customHeight="1" x14ac:dyDescent="0.2">
      <c r="A16" s="7" t="s">
        <v>116</v>
      </c>
      <c r="B16" s="8" t="s">
        <v>70</v>
      </c>
      <c r="C16" s="8" t="s">
        <v>54</v>
      </c>
      <c r="D16" s="22">
        <v>3640000</v>
      </c>
      <c r="E16" s="22">
        <v>1500000</v>
      </c>
      <c r="F16" s="9" t="s">
        <v>85</v>
      </c>
      <c r="G16" s="13" t="s">
        <v>80</v>
      </c>
      <c r="H16" s="13" t="s">
        <v>99</v>
      </c>
      <c r="I16" s="13" t="s">
        <v>80</v>
      </c>
      <c r="J16" s="13" t="s">
        <v>100</v>
      </c>
      <c r="K16" s="13" t="s">
        <v>80</v>
      </c>
      <c r="L16" s="10">
        <v>37</v>
      </c>
      <c r="M16" s="10">
        <v>10.833299999999999</v>
      </c>
      <c r="N16" s="10">
        <v>12.833299999999999</v>
      </c>
      <c r="O16" s="10">
        <v>4.8333000000000004</v>
      </c>
      <c r="P16" s="10">
        <v>7.1666999999999996</v>
      </c>
      <c r="Q16" s="10">
        <v>8.6667000000000005</v>
      </c>
      <c r="R16" s="10">
        <v>2</v>
      </c>
      <c r="S16" s="11">
        <v>83.333299999999994</v>
      </c>
      <c r="T16" s="45">
        <v>1300000</v>
      </c>
      <c r="U16" s="12" t="s">
        <v>109</v>
      </c>
      <c r="V16" s="38" t="s">
        <v>80</v>
      </c>
      <c r="W16" s="38" t="s">
        <v>80</v>
      </c>
      <c r="X16" s="49" t="s">
        <v>86</v>
      </c>
      <c r="Y16" s="49" t="s">
        <v>86</v>
      </c>
      <c r="Z16" s="37">
        <v>0.69</v>
      </c>
      <c r="AA16" s="48" t="s">
        <v>127</v>
      </c>
      <c r="AB16" s="47">
        <v>45199</v>
      </c>
      <c r="AC16" s="47">
        <v>45199</v>
      </c>
      <c r="AD16" s="2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6" customFormat="1" ht="12.75" customHeight="1" x14ac:dyDescent="0.2">
      <c r="A17" s="7" t="s">
        <v>118</v>
      </c>
      <c r="B17" s="8" t="s">
        <v>72</v>
      </c>
      <c r="C17" s="8" t="s">
        <v>56</v>
      </c>
      <c r="D17" s="22">
        <v>4509000</v>
      </c>
      <c r="E17" s="22">
        <v>2100000</v>
      </c>
      <c r="F17" s="9" t="s">
        <v>89</v>
      </c>
      <c r="G17" s="13" t="s">
        <v>80</v>
      </c>
      <c r="H17" s="13" t="s">
        <v>93</v>
      </c>
      <c r="I17" s="13" t="s">
        <v>80</v>
      </c>
      <c r="J17" s="13" t="s">
        <v>82</v>
      </c>
      <c r="K17" s="13" t="s">
        <v>83</v>
      </c>
      <c r="L17" s="10">
        <v>34.5</v>
      </c>
      <c r="M17" s="10">
        <v>12.833299999999999</v>
      </c>
      <c r="N17" s="10">
        <v>12.166700000000001</v>
      </c>
      <c r="O17" s="10">
        <v>4.1666999999999996</v>
      </c>
      <c r="P17" s="10">
        <v>7.5</v>
      </c>
      <c r="Q17" s="10">
        <v>7.5</v>
      </c>
      <c r="R17" s="10">
        <v>4</v>
      </c>
      <c r="S17" s="11">
        <v>82.666700000000006</v>
      </c>
      <c r="T17" s="45">
        <v>1900000</v>
      </c>
      <c r="U17" s="12" t="s">
        <v>109</v>
      </c>
      <c r="V17" s="38" t="s">
        <v>80</v>
      </c>
      <c r="W17" s="38" t="s">
        <v>80</v>
      </c>
      <c r="X17" s="49" t="s">
        <v>86</v>
      </c>
      <c r="Y17" s="49" t="s">
        <v>86</v>
      </c>
      <c r="Z17" s="37">
        <v>0.77</v>
      </c>
      <c r="AA17" s="48" t="s">
        <v>131</v>
      </c>
      <c r="AB17" s="47">
        <v>45534</v>
      </c>
      <c r="AC17" s="50" t="s">
        <v>134</v>
      </c>
      <c r="AD17" s="2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6" customFormat="1" ht="12.75" customHeight="1" x14ac:dyDescent="0.2">
      <c r="A18" s="7" t="s">
        <v>123</v>
      </c>
      <c r="B18" s="8" t="s">
        <v>76</v>
      </c>
      <c r="C18" s="8" t="s">
        <v>61</v>
      </c>
      <c r="D18" s="22">
        <v>7196650</v>
      </c>
      <c r="E18" s="22">
        <v>1900000</v>
      </c>
      <c r="F18" s="9" t="s">
        <v>97</v>
      </c>
      <c r="G18" s="13" t="s">
        <v>80</v>
      </c>
      <c r="H18" s="13" t="s">
        <v>81</v>
      </c>
      <c r="I18" s="13" t="s">
        <v>80</v>
      </c>
      <c r="J18" s="13" t="s">
        <v>90</v>
      </c>
      <c r="K18" s="13" t="s">
        <v>86</v>
      </c>
      <c r="L18" s="10">
        <v>32.833300000000001</v>
      </c>
      <c r="M18" s="10">
        <v>11.666700000000001</v>
      </c>
      <c r="N18" s="10">
        <v>12.666700000000001</v>
      </c>
      <c r="O18" s="10">
        <v>4.8333000000000004</v>
      </c>
      <c r="P18" s="10">
        <v>6.5</v>
      </c>
      <c r="Q18" s="10">
        <v>8.8332999999999995</v>
      </c>
      <c r="R18" s="10">
        <v>5</v>
      </c>
      <c r="S18" s="11">
        <v>82.333299999999994</v>
      </c>
      <c r="T18" s="45">
        <v>1600000</v>
      </c>
      <c r="U18" s="12" t="s">
        <v>109</v>
      </c>
      <c r="V18" s="38" t="s">
        <v>80</v>
      </c>
      <c r="W18" s="48" t="s">
        <v>86</v>
      </c>
      <c r="X18" s="49" t="s">
        <v>86</v>
      </c>
      <c r="Y18" s="49" t="s">
        <v>86</v>
      </c>
      <c r="Z18" s="37">
        <v>0.48</v>
      </c>
      <c r="AA18" s="48" t="s">
        <v>130</v>
      </c>
      <c r="AB18" s="47">
        <v>45747</v>
      </c>
      <c r="AC18" s="47">
        <v>45747</v>
      </c>
      <c r="AD18" s="2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6" customFormat="1" ht="12.75" customHeight="1" x14ac:dyDescent="0.2">
      <c r="A19" s="7" t="s">
        <v>110</v>
      </c>
      <c r="B19" s="8" t="s">
        <v>64</v>
      </c>
      <c r="C19" s="8" t="s">
        <v>48</v>
      </c>
      <c r="D19" s="22">
        <v>2769740</v>
      </c>
      <c r="E19" s="22">
        <v>1200000</v>
      </c>
      <c r="F19" s="9" t="s">
        <v>79</v>
      </c>
      <c r="G19" s="13" t="s">
        <v>80</v>
      </c>
      <c r="H19" s="13" t="s">
        <v>81</v>
      </c>
      <c r="I19" s="13" t="s">
        <v>80</v>
      </c>
      <c r="J19" s="13" t="s">
        <v>82</v>
      </c>
      <c r="K19" s="13" t="s">
        <v>83</v>
      </c>
      <c r="L19" s="10">
        <v>34.5</v>
      </c>
      <c r="M19" s="10">
        <v>10.5</v>
      </c>
      <c r="N19" s="10">
        <v>12.166700000000001</v>
      </c>
      <c r="O19" s="10">
        <v>4.8333000000000004</v>
      </c>
      <c r="P19" s="10">
        <v>9</v>
      </c>
      <c r="Q19" s="10">
        <v>8.8332999999999995</v>
      </c>
      <c r="R19" s="10">
        <v>2</v>
      </c>
      <c r="S19" s="11">
        <v>81.833299999999994</v>
      </c>
      <c r="T19" s="45">
        <v>1200000</v>
      </c>
      <c r="U19" s="12" t="s">
        <v>109</v>
      </c>
      <c r="V19" s="38" t="s">
        <v>80</v>
      </c>
      <c r="W19" s="48" t="s">
        <v>80</v>
      </c>
      <c r="X19" s="49" t="s">
        <v>86</v>
      </c>
      <c r="Y19" s="49" t="s">
        <v>86</v>
      </c>
      <c r="Z19" s="37">
        <v>0.6</v>
      </c>
      <c r="AA19" s="48" t="s">
        <v>128</v>
      </c>
      <c r="AB19" s="38" t="s">
        <v>108</v>
      </c>
      <c r="AC19" s="50" t="s">
        <v>126</v>
      </c>
      <c r="AD19" s="2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6" customFormat="1" ht="12.75" customHeight="1" x14ac:dyDescent="0.2">
      <c r="A20" s="7" t="s">
        <v>124</v>
      </c>
      <c r="B20" s="8" t="s">
        <v>77</v>
      </c>
      <c r="C20" s="8" t="s">
        <v>62</v>
      </c>
      <c r="D20" s="22">
        <v>2763500</v>
      </c>
      <c r="E20" s="22">
        <v>1700000</v>
      </c>
      <c r="F20" s="9" t="s">
        <v>84</v>
      </c>
      <c r="G20" s="13" t="s">
        <v>80</v>
      </c>
      <c r="H20" s="13" t="s">
        <v>102</v>
      </c>
      <c r="I20" s="13" t="s">
        <v>80</v>
      </c>
      <c r="J20" s="13" t="s">
        <v>92</v>
      </c>
      <c r="K20" s="13" t="s">
        <v>83</v>
      </c>
      <c r="L20" s="10">
        <v>33.833300000000001</v>
      </c>
      <c r="M20" s="10">
        <v>12.666700000000001</v>
      </c>
      <c r="N20" s="10">
        <v>12.166700000000001</v>
      </c>
      <c r="O20" s="10">
        <v>4.8333000000000004</v>
      </c>
      <c r="P20" s="10">
        <v>6.1666999999999996</v>
      </c>
      <c r="Q20" s="10">
        <v>8.1667000000000005</v>
      </c>
      <c r="R20" s="10">
        <v>4</v>
      </c>
      <c r="S20" s="11">
        <v>81.833299999999994</v>
      </c>
      <c r="T20" s="45">
        <v>1050000</v>
      </c>
      <c r="U20" s="12" t="s">
        <v>109</v>
      </c>
      <c r="V20" s="38" t="s">
        <v>80</v>
      </c>
      <c r="W20" s="48" t="s">
        <v>80</v>
      </c>
      <c r="X20" s="49" t="s">
        <v>86</v>
      </c>
      <c r="Y20" s="49" t="s">
        <v>86</v>
      </c>
      <c r="Z20" s="37">
        <v>0.77</v>
      </c>
      <c r="AA20" s="48" t="s">
        <v>131</v>
      </c>
      <c r="AB20" s="47">
        <v>44742</v>
      </c>
      <c r="AC20" s="47">
        <v>44742</v>
      </c>
      <c r="AD20" s="2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6" customFormat="1" ht="12.75" customHeight="1" x14ac:dyDescent="0.2">
      <c r="A21" s="7" t="s">
        <v>112</v>
      </c>
      <c r="B21" s="8" t="s">
        <v>66</v>
      </c>
      <c r="C21" s="8" t="s">
        <v>50</v>
      </c>
      <c r="D21" s="22">
        <v>4550000</v>
      </c>
      <c r="E21" s="22">
        <v>1200000</v>
      </c>
      <c r="F21" s="9" t="s">
        <v>88</v>
      </c>
      <c r="G21" s="13" t="s">
        <v>80</v>
      </c>
      <c r="H21" s="13" t="s">
        <v>89</v>
      </c>
      <c r="I21" s="13" t="s">
        <v>80</v>
      </c>
      <c r="J21" s="13" t="s">
        <v>90</v>
      </c>
      <c r="K21" s="13" t="s">
        <v>80</v>
      </c>
      <c r="L21" s="10">
        <v>33</v>
      </c>
      <c r="M21" s="10">
        <v>13</v>
      </c>
      <c r="N21" s="10">
        <v>11.166700000000001</v>
      </c>
      <c r="O21" s="10">
        <v>4.8333000000000004</v>
      </c>
      <c r="P21" s="10">
        <v>8.5</v>
      </c>
      <c r="Q21" s="10">
        <v>7.1666999999999996</v>
      </c>
      <c r="R21" s="10">
        <v>3</v>
      </c>
      <c r="S21" s="11">
        <v>80.666700000000006</v>
      </c>
      <c r="T21" s="45">
        <v>1200000</v>
      </c>
      <c r="U21" s="12" t="s">
        <v>109</v>
      </c>
      <c r="V21" s="38" t="s">
        <v>86</v>
      </c>
      <c r="W21" s="48" t="s">
        <v>80</v>
      </c>
      <c r="X21" s="49" t="s">
        <v>86</v>
      </c>
      <c r="Y21" s="49" t="s">
        <v>86</v>
      </c>
      <c r="Z21" s="37">
        <v>0.48</v>
      </c>
      <c r="AA21" s="48" t="s">
        <v>132</v>
      </c>
      <c r="AB21" s="47">
        <v>45016</v>
      </c>
      <c r="AC21" s="47">
        <v>45016</v>
      </c>
      <c r="AD21" s="2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6" customFormat="1" ht="12.75" customHeight="1" x14ac:dyDescent="0.2">
      <c r="A22" s="7" t="s">
        <v>120</v>
      </c>
      <c r="B22" s="8" t="s">
        <v>73</v>
      </c>
      <c r="C22" s="8" t="s">
        <v>58</v>
      </c>
      <c r="D22" s="22">
        <v>3850960</v>
      </c>
      <c r="E22" s="22">
        <v>2000000</v>
      </c>
      <c r="F22" s="9" t="s">
        <v>104</v>
      </c>
      <c r="G22" s="13" t="s">
        <v>80</v>
      </c>
      <c r="H22" s="13" t="s">
        <v>79</v>
      </c>
      <c r="I22" s="13" t="s">
        <v>86</v>
      </c>
      <c r="J22" s="13" t="s">
        <v>105</v>
      </c>
      <c r="K22" s="13" t="s">
        <v>80</v>
      </c>
      <c r="L22" s="10">
        <v>31.166699999999999</v>
      </c>
      <c r="M22" s="10">
        <v>12</v>
      </c>
      <c r="N22" s="10">
        <v>11.833299999999999</v>
      </c>
      <c r="O22" s="10">
        <v>4.8333000000000004</v>
      </c>
      <c r="P22" s="10">
        <v>7.6666999999999996</v>
      </c>
      <c r="Q22" s="10">
        <v>8</v>
      </c>
      <c r="R22" s="10">
        <v>5</v>
      </c>
      <c r="S22" s="11">
        <v>80.5</v>
      </c>
      <c r="T22" s="45">
        <v>1550000</v>
      </c>
      <c r="U22" s="12" t="s">
        <v>109</v>
      </c>
      <c r="V22" s="38" t="s">
        <v>80</v>
      </c>
      <c r="W22" s="48" t="s">
        <v>80</v>
      </c>
      <c r="X22" s="49" t="s">
        <v>86</v>
      </c>
      <c r="Y22" s="49" t="s">
        <v>86</v>
      </c>
      <c r="Z22" s="37">
        <v>0.78</v>
      </c>
      <c r="AA22" s="48" t="s">
        <v>131</v>
      </c>
      <c r="AB22" s="47">
        <v>45322</v>
      </c>
      <c r="AC22" s="47">
        <v>45322</v>
      </c>
      <c r="AD22" s="2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6" customFormat="1" ht="12.75" customHeight="1" x14ac:dyDescent="0.2">
      <c r="A23" s="7" t="s">
        <v>119</v>
      </c>
      <c r="B23" s="8" t="s">
        <v>66</v>
      </c>
      <c r="C23" s="8" t="s">
        <v>57</v>
      </c>
      <c r="D23" s="22">
        <v>3129535</v>
      </c>
      <c r="E23" s="22">
        <v>840000</v>
      </c>
      <c r="F23" s="9" t="s">
        <v>102</v>
      </c>
      <c r="G23" s="13" t="s">
        <v>80</v>
      </c>
      <c r="H23" s="13" t="s">
        <v>84</v>
      </c>
      <c r="I23" s="13" t="s">
        <v>80</v>
      </c>
      <c r="J23" s="13" t="s">
        <v>103</v>
      </c>
      <c r="K23" s="13" t="s">
        <v>80</v>
      </c>
      <c r="L23" s="10">
        <v>34</v>
      </c>
      <c r="M23" s="10">
        <v>13</v>
      </c>
      <c r="N23" s="10">
        <v>12</v>
      </c>
      <c r="O23" s="10">
        <v>3.8332999999999999</v>
      </c>
      <c r="P23" s="10">
        <v>7.1666999999999996</v>
      </c>
      <c r="Q23" s="10">
        <v>7.1666999999999996</v>
      </c>
      <c r="R23" s="10">
        <v>3</v>
      </c>
      <c r="S23" s="11">
        <v>80.166700000000006</v>
      </c>
      <c r="T23" s="45">
        <v>500000</v>
      </c>
      <c r="U23" s="12" t="s">
        <v>109</v>
      </c>
      <c r="V23" s="38" t="s">
        <v>80</v>
      </c>
      <c r="W23" s="48" t="s">
        <v>80</v>
      </c>
      <c r="X23" s="49" t="s">
        <v>86</v>
      </c>
      <c r="Y23" s="49" t="s">
        <v>86</v>
      </c>
      <c r="Z23" s="37">
        <v>0.68</v>
      </c>
      <c r="AA23" s="48" t="s">
        <v>127</v>
      </c>
      <c r="AB23" s="47">
        <v>45107</v>
      </c>
      <c r="AC23" s="47">
        <v>45107</v>
      </c>
      <c r="AD23" s="2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6" customFormat="1" ht="12.75" customHeight="1" x14ac:dyDescent="0.2">
      <c r="A24" s="7" t="s">
        <v>121</v>
      </c>
      <c r="B24" s="8" t="s">
        <v>74</v>
      </c>
      <c r="C24" s="8" t="s">
        <v>59</v>
      </c>
      <c r="D24" s="22">
        <v>2657900</v>
      </c>
      <c r="E24" s="22">
        <v>970000</v>
      </c>
      <c r="F24" s="9" t="s">
        <v>106</v>
      </c>
      <c r="G24" s="13" t="s">
        <v>80</v>
      </c>
      <c r="H24" s="13" t="s">
        <v>96</v>
      </c>
      <c r="I24" s="13" t="s">
        <v>80</v>
      </c>
      <c r="J24" s="13" t="s">
        <v>107</v>
      </c>
      <c r="K24" s="13" t="s">
        <v>80</v>
      </c>
      <c r="L24" s="10">
        <v>30.333300000000001</v>
      </c>
      <c r="M24" s="10">
        <v>12.833299999999999</v>
      </c>
      <c r="N24" s="10">
        <v>11.833299999999999</v>
      </c>
      <c r="O24" s="10">
        <v>4.1666999999999996</v>
      </c>
      <c r="P24" s="10">
        <v>7.6666999999999996</v>
      </c>
      <c r="Q24" s="10">
        <v>7</v>
      </c>
      <c r="R24" s="10">
        <v>2</v>
      </c>
      <c r="S24" s="11">
        <v>75.833299999999994</v>
      </c>
      <c r="T24" s="20"/>
      <c r="U24" s="12" t="s">
        <v>109</v>
      </c>
      <c r="V24" s="38" t="s">
        <v>80</v>
      </c>
      <c r="W24" s="48"/>
      <c r="X24" s="49" t="s">
        <v>86</v>
      </c>
      <c r="Y24" s="48"/>
      <c r="Z24" s="37">
        <v>0.7</v>
      </c>
      <c r="AA24" s="48"/>
      <c r="AB24" s="47">
        <v>44816</v>
      </c>
      <c r="AC24" s="50"/>
      <c r="AD24" s="2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6" customFormat="1" ht="12.75" customHeight="1" x14ac:dyDescent="0.2">
      <c r="A25" s="7" t="s">
        <v>113</v>
      </c>
      <c r="B25" s="8" t="s">
        <v>67</v>
      </c>
      <c r="C25" s="8" t="s">
        <v>51</v>
      </c>
      <c r="D25" s="22">
        <v>1466100</v>
      </c>
      <c r="E25" s="22">
        <v>850000</v>
      </c>
      <c r="F25" s="9" t="s">
        <v>81</v>
      </c>
      <c r="G25" s="13" t="s">
        <v>80</v>
      </c>
      <c r="H25" s="13" t="s">
        <v>91</v>
      </c>
      <c r="I25" s="13" t="s">
        <v>83</v>
      </c>
      <c r="J25" s="13" t="s">
        <v>92</v>
      </c>
      <c r="K25" s="13" t="s">
        <v>83</v>
      </c>
      <c r="L25" s="10">
        <v>31.5</v>
      </c>
      <c r="M25" s="10">
        <v>12.166700000000001</v>
      </c>
      <c r="N25" s="10">
        <v>11.166700000000001</v>
      </c>
      <c r="O25" s="10">
        <v>3.3332999999999999</v>
      </c>
      <c r="P25" s="10">
        <v>4.6666999999999996</v>
      </c>
      <c r="Q25" s="10">
        <v>4.5</v>
      </c>
      <c r="R25" s="10">
        <v>3.6667000000000001</v>
      </c>
      <c r="S25" s="11">
        <v>71</v>
      </c>
      <c r="T25" s="20"/>
      <c r="U25" s="12" t="s">
        <v>109</v>
      </c>
      <c r="V25" s="38" t="s">
        <v>80</v>
      </c>
      <c r="W25" s="48"/>
      <c r="X25" s="49" t="s">
        <v>80</v>
      </c>
      <c r="Y25" s="48"/>
      <c r="Z25" s="37">
        <v>0.7</v>
      </c>
      <c r="AA25" s="48"/>
      <c r="AB25" s="47">
        <v>44958</v>
      </c>
      <c r="AC25" s="50"/>
      <c r="AD25" s="25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6" customFormat="1" ht="12.75" customHeight="1" x14ac:dyDescent="0.2">
      <c r="A26" s="7" t="s">
        <v>125</v>
      </c>
      <c r="B26" s="8" t="s">
        <v>78</v>
      </c>
      <c r="C26" s="8" t="s">
        <v>63</v>
      </c>
      <c r="D26" s="22">
        <v>3408000</v>
      </c>
      <c r="E26" s="22">
        <v>1250000</v>
      </c>
      <c r="F26" s="9" t="s">
        <v>94</v>
      </c>
      <c r="G26" s="13" t="s">
        <v>80</v>
      </c>
      <c r="H26" s="13" t="s">
        <v>85</v>
      </c>
      <c r="I26" s="13" t="s">
        <v>80</v>
      </c>
      <c r="J26" s="13" t="s">
        <v>95</v>
      </c>
      <c r="K26" s="13" t="s">
        <v>80</v>
      </c>
      <c r="L26" s="10">
        <v>26</v>
      </c>
      <c r="M26" s="10">
        <v>10.333299999999999</v>
      </c>
      <c r="N26" s="10">
        <v>10.166700000000001</v>
      </c>
      <c r="O26" s="10">
        <v>4</v>
      </c>
      <c r="P26" s="10">
        <v>8</v>
      </c>
      <c r="Q26" s="10">
        <v>6.8333000000000004</v>
      </c>
      <c r="R26" s="10">
        <v>4</v>
      </c>
      <c r="S26" s="11">
        <v>69.333299999999994</v>
      </c>
      <c r="T26" s="20"/>
      <c r="U26" s="12" t="s">
        <v>109</v>
      </c>
      <c r="V26" s="38" t="s">
        <v>80</v>
      </c>
      <c r="W26" s="48"/>
      <c r="X26" s="49" t="s">
        <v>86</v>
      </c>
      <c r="Y26" s="48"/>
      <c r="Z26" s="37">
        <v>0.8</v>
      </c>
      <c r="AA26" s="48"/>
      <c r="AB26" s="47">
        <v>45016</v>
      </c>
      <c r="AC26" s="50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6" customFormat="1" ht="12.75" customHeight="1" x14ac:dyDescent="0.2">
      <c r="A27" s="7" t="s">
        <v>114</v>
      </c>
      <c r="B27" s="8" t="s">
        <v>68</v>
      </c>
      <c r="C27" s="8" t="s">
        <v>52</v>
      </c>
      <c r="D27" s="22">
        <v>2672500</v>
      </c>
      <c r="E27" s="22">
        <v>500000</v>
      </c>
      <c r="F27" s="9" t="s">
        <v>93</v>
      </c>
      <c r="G27" s="13" t="s">
        <v>80</v>
      </c>
      <c r="H27" s="13" t="s">
        <v>94</v>
      </c>
      <c r="I27" s="13" t="s">
        <v>80</v>
      </c>
      <c r="J27" s="13" t="s">
        <v>95</v>
      </c>
      <c r="K27" s="13" t="s">
        <v>80</v>
      </c>
      <c r="L27" s="10">
        <v>24.833300000000001</v>
      </c>
      <c r="M27" s="10">
        <v>10.666700000000001</v>
      </c>
      <c r="N27" s="10">
        <v>10</v>
      </c>
      <c r="O27" s="10">
        <v>4</v>
      </c>
      <c r="P27" s="10">
        <v>7.8333000000000004</v>
      </c>
      <c r="Q27" s="10">
        <v>6.8333000000000004</v>
      </c>
      <c r="R27" s="10">
        <v>4.5</v>
      </c>
      <c r="S27" s="11">
        <v>68.666700000000006</v>
      </c>
      <c r="T27" s="20"/>
      <c r="U27" s="12" t="s">
        <v>109</v>
      </c>
      <c r="V27" s="38" t="s">
        <v>80</v>
      </c>
      <c r="W27" s="48"/>
      <c r="X27" s="49" t="s">
        <v>86</v>
      </c>
      <c r="Y27" s="48"/>
      <c r="Z27" s="37">
        <v>0.48</v>
      </c>
      <c r="AA27" s="48"/>
      <c r="AB27" s="47">
        <v>44834</v>
      </c>
      <c r="AC27" s="50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6" customFormat="1" ht="12.75" customHeight="1" x14ac:dyDescent="0.2">
      <c r="A28" s="7" t="s">
        <v>115</v>
      </c>
      <c r="B28" s="8" t="s">
        <v>69</v>
      </c>
      <c r="C28" s="8" t="s">
        <v>53</v>
      </c>
      <c r="D28" s="22">
        <v>4200000</v>
      </c>
      <c r="E28" s="22">
        <v>1000000</v>
      </c>
      <c r="F28" s="9" t="s">
        <v>96</v>
      </c>
      <c r="G28" s="13" t="s">
        <v>80</v>
      </c>
      <c r="H28" s="13" t="s">
        <v>97</v>
      </c>
      <c r="I28" s="13" t="s">
        <v>80</v>
      </c>
      <c r="J28" s="13" t="s">
        <v>98</v>
      </c>
      <c r="K28" s="13" t="s">
        <v>80</v>
      </c>
      <c r="L28" s="10">
        <v>24.833300000000001</v>
      </c>
      <c r="M28" s="10">
        <v>10.166700000000001</v>
      </c>
      <c r="N28" s="10">
        <v>10</v>
      </c>
      <c r="O28" s="10">
        <v>4.3333000000000004</v>
      </c>
      <c r="P28" s="10">
        <v>8.1667000000000005</v>
      </c>
      <c r="Q28" s="10">
        <v>6.5</v>
      </c>
      <c r="R28" s="10">
        <v>3</v>
      </c>
      <c r="S28" s="11">
        <v>67</v>
      </c>
      <c r="T28" s="20"/>
      <c r="U28" s="12" t="s">
        <v>109</v>
      </c>
      <c r="V28" s="38" t="s">
        <v>80</v>
      </c>
      <c r="W28" s="48"/>
      <c r="X28" s="49" t="s">
        <v>86</v>
      </c>
      <c r="Y28" s="48"/>
      <c r="Z28" s="37">
        <v>0.24</v>
      </c>
      <c r="AA28" s="48"/>
      <c r="AB28" s="47">
        <v>44926</v>
      </c>
      <c r="AC28" s="50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6" customFormat="1" ht="12.75" customHeight="1" x14ac:dyDescent="0.2">
      <c r="A29" s="7" t="s">
        <v>122</v>
      </c>
      <c r="B29" s="8" t="s">
        <v>75</v>
      </c>
      <c r="C29" s="8" t="s">
        <v>60</v>
      </c>
      <c r="D29" s="22">
        <v>4100000</v>
      </c>
      <c r="E29" s="22">
        <v>1200000</v>
      </c>
      <c r="F29" s="9" t="s">
        <v>91</v>
      </c>
      <c r="G29" s="13" t="s">
        <v>83</v>
      </c>
      <c r="H29" s="13" t="s">
        <v>106</v>
      </c>
      <c r="I29" s="13" t="s">
        <v>80</v>
      </c>
      <c r="J29" s="13" t="s">
        <v>87</v>
      </c>
      <c r="K29" s="13" t="s">
        <v>80</v>
      </c>
      <c r="L29" s="10">
        <v>21</v>
      </c>
      <c r="M29" s="10">
        <v>10.333299999999999</v>
      </c>
      <c r="N29" s="10">
        <v>9.3332999999999995</v>
      </c>
      <c r="O29" s="10">
        <v>4.5</v>
      </c>
      <c r="P29" s="10">
        <v>6.5</v>
      </c>
      <c r="Q29" s="10">
        <v>6.6666999999999996</v>
      </c>
      <c r="R29" s="10">
        <v>2</v>
      </c>
      <c r="S29" s="11">
        <v>60.333300000000001</v>
      </c>
      <c r="T29" s="20"/>
      <c r="U29" s="12" t="s">
        <v>109</v>
      </c>
      <c r="V29" s="38" t="s">
        <v>80</v>
      </c>
      <c r="W29" s="48"/>
      <c r="X29" s="49" t="s">
        <v>86</v>
      </c>
      <c r="Y29" s="48"/>
      <c r="Z29" s="37">
        <v>0.76</v>
      </c>
      <c r="AA29" s="48"/>
      <c r="AB29" s="47">
        <v>45230</v>
      </c>
      <c r="AC29" s="5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6" customFormat="1" ht="12.75" customHeight="1" x14ac:dyDescent="0.2">
      <c r="A30" s="7" t="s">
        <v>111</v>
      </c>
      <c r="B30" s="8" t="s">
        <v>65</v>
      </c>
      <c r="C30" s="8" t="s">
        <v>49</v>
      </c>
      <c r="D30" s="22">
        <v>4052000</v>
      </c>
      <c r="E30" s="22">
        <v>1200000</v>
      </c>
      <c r="F30" s="9" t="s">
        <v>84</v>
      </c>
      <c r="G30" s="13" t="s">
        <v>80</v>
      </c>
      <c r="H30" s="13" t="s">
        <v>85</v>
      </c>
      <c r="I30" s="13" t="s">
        <v>86</v>
      </c>
      <c r="J30" s="13" t="s">
        <v>87</v>
      </c>
      <c r="K30" s="13" t="s">
        <v>80</v>
      </c>
      <c r="L30" s="10">
        <v>18.833300000000001</v>
      </c>
      <c r="M30" s="10">
        <v>10.166700000000001</v>
      </c>
      <c r="N30" s="10">
        <v>7.8333000000000004</v>
      </c>
      <c r="O30" s="10">
        <v>4.1666999999999996</v>
      </c>
      <c r="P30" s="10">
        <v>7.5</v>
      </c>
      <c r="Q30" s="10">
        <v>5.5</v>
      </c>
      <c r="R30" s="10">
        <v>5</v>
      </c>
      <c r="S30" s="11">
        <v>59</v>
      </c>
      <c r="T30" s="20"/>
      <c r="U30" s="12" t="s">
        <v>109</v>
      </c>
      <c r="V30" s="38" t="s">
        <v>80</v>
      </c>
      <c r="W30" s="48"/>
      <c r="X30" s="49" t="s">
        <v>86</v>
      </c>
      <c r="Y30" s="48"/>
      <c r="Z30" s="37">
        <v>0.54</v>
      </c>
      <c r="AA30" s="48"/>
      <c r="AB30" s="47">
        <v>45107</v>
      </c>
      <c r="AC30" s="50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x14ac:dyDescent="0.3">
      <c r="D31" s="19">
        <f>SUM(D15:D30)</f>
        <v>60631885</v>
      </c>
      <c r="E31" s="19">
        <f>SUM(E15:E30)</f>
        <v>21110000</v>
      </c>
      <c r="F31" s="14"/>
      <c r="T31" s="21">
        <f>SUM(T15:T30)</f>
        <v>12000000</v>
      </c>
    </row>
    <row r="32" spans="1:95" x14ac:dyDescent="0.3">
      <c r="E32" s="14"/>
      <c r="F32" s="14"/>
      <c r="G32" s="14"/>
      <c r="H32" s="14"/>
      <c r="S32" s="2" t="s">
        <v>20</v>
      </c>
      <c r="T32" s="19">
        <f>12000000-T31</f>
        <v>0</v>
      </c>
    </row>
  </sheetData>
  <mergeCells count="28">
    <mergeCell ref="D8:K8"/>
    <mergeCell ref="AA12:AA13"/>
    <mergeCell ref="AB12:AB13"/>
    <mergeCell ref="AC12:AC13"/>
    <mergeCell ref="F12:G13"/>
    <mergeCell ref="H12:I13"/>
    <mergeCell ref="J12:K13"/>
    <mergeCell ref="D10:K10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30" xr:uid="{00000000-0002-0000-0000-000000000000}">
      <formula1>40</formula1>
    </dataValidation>
    <dataValidation type="decimal" operator="lessThanOrEqual" allowBlank="1" showInputMessage="1" showErrorMessage="1" error="max. 15" sqref="M15:N30" xr:uid="{00000000-0002-0000-0000-000001000000}">
      <formula1>15</formula1>
    </dataValidation>
    <dataValidation type="decimal" operator="lessThanOrEqual" allowBlank="1" showInputMessage="1" showErrorMessage="1" error="max. 10" sqref="P15:Q30" xr:uid="{00000000-0002-0000-0000-000002000000}">
      <formula1>10</formula1>
    </dataValidation>
    <dataValidation type="decimal" operator="lessThanOrEqual" allowBlank="1" showInputMessage="1" showErrorMessage="1" error="max. 5" sqref="O15:O30 R15:R3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07C9-E240-4A31-BC12-D60E2445DA89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/>
      <c r="M15" s="35"/>
      <c r="N15" s="35"/>
      <c r="O15" s="35"/>
      <c r="P15" s="35"/>
      <c r="Q15" s="35"/>
      <c r="R15" s="35"/>
      <c r="S15" s="36">
        <f>SUM(L15:R15)</f>
        <v>0</v>
      </c>
      <c r="T15" s="27" t="s">
        <v>133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/>
      <c r="M16" s="35"/>
      <c r="N16" s="35"/>
      <c r="O16" s="35"/>
      <c r="P16" s="35"/>
      <c r="Q16" s="35"/>
      <c r="R16" s="35"/>
      <c r="S16" s="36">
        <f t="shared" ref="S16:S30" si="0">SUM(L16:R16)</f>
        <v>0</v>
      </c>
      <c r="T16" s="27" t="s">
        <v>133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/>
      <c r="M17" s="35"/>
      <c r="N17" s="35"/>
      <c r="O17" s="35"/>
      <c r="P17" s="35"/>
      <c r="Q17" s="35"/>
      <c r="R17" s="35"/>
      <c r="S17" s="36">
        <f t="shared" si="0"/>
        <v>0</v>
      </c>
      <c r="T17" s="27" t="s">
        <v>133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/>
      <c r="M18" s="35"/>
      <c r="N18" s="35"/>
      <c r="O18" s="35"/>
      <c r="P18" s="35"/>
      <c r="Q18" s="35"/>
      <c r="R18" s="35"/>
      <c r="S18" s="36">
        <f t="shared" si="0"/>
        <v>0</v>
      </c>
      <c r="T18" s="27" t="s">
        <v>133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/>
      <c r="M19" s="35"/>
      <c r="N19" s="35"/>
      <c r="O19" s="35"/>
      <c r="P19" s="35"/>
      <c r="Q19" s="35"/>
      <c r="R19" s="35"/>
      <c r="S19" s="36">
        <f t="shared" si="0"/>
        <v>0</v>
      </c>
      <c r="T19" s="27" t="s">
        <v>133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/>
      <c r="M20" s="35"/>
      <c r="N20" s="35"/>
      <c r="O20" s="35"/>
      <c r="P20" s="35"/>
      <c r="Q20" s="35"/>
      <c r="R20" s="35"/>
      <c r="S20" s="36">
        <f t="shared" si="0"/>
        <v>0</v>
      </c>
      <c r="T20" s="27" t="s">
        <v>133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/>
      <c r="M21" s="35"/>
      <c r="N21" s="35"/>
      <c r="O21" s="35"/>
      <c r="P21" s="35"/>
      <c r="Q21" s="35"/>
      <c r="R21" s="35"/>
      <c r="S21" s="36">
        <f t="shared" si="0"/>
        <v>0</v>
      </c>
      <c r="T21" s="27" t="s">
        <v>133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/>
      <c r="M22" s="35"/>
      <c r="N22" s="35"/>
      <c r="O22" s="35"/>
      <c r="P22" s="35"/>
      <c r="Q22" s="35"/>
      <c r="R22" s="35"/>
      <c r="S22" s="36">
        <f t="shared" si="0"/>
        <v>0</v>
      </c>
      <c r="T22" s="27" t="s">
        <v>133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/>
      <c r="M23" s="35"/>
      <c r="N23" s="35"/>
      <c r="O23" s="35"/>
      <c r="P23" s="35"/>
      <c r="Q23" s="35"/>
      <c r="R23" s="35"/>
      <c r="S23" s="36">
        <f t="shared" si="0"/>
        <v>0</v>
      </c>
      <c r="T23" s="27" t="s">
        <v>133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/>
      <c r="M24" s="35"/>
      <c r="N24" s="35"/>
      <c r="O24" s="35"/>
      <c r="P24" s="35"/>
      <c r="Q24" s="35"/>
      <c r="R24" s="35"/>
      <c r="S24" s="36">
        <f t="shared" si="0"/>
        <v>0</v>
      </c>
      <c r="T24" s="27" t="s">
        <v>133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/>
      <c r="M25" s="35"/>
      <c r="N25" s="35"/>
      <c r="O25" s="35"/>
      <c r="P25" s="35"/>
      <c r="Q25" s="35"/>
      <c r="R25" s="35"/>
      <c r="S25" s="36">
        <f t="shared" si="0"/>
        <v>0</v>
      </c>
      <c r="T25" s="27" t="s">
        <v>133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/>
      <c r="M26" s="35"/>
      <c r="N26" s="35"/>
      <c r="O26" s="35"/>
      <c r="P26" s="35"/>
      <c r="Q26" s="35"/>
      <c r="R26" s="35"/>
      <c r="S26" s="36">
        <f t="shared" si="0"/>
        <v>0</v>
      </c>
      <c r="T26" s="27" t="s">
        <v>133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/>
      <c r="M27" s="35"/>
      <c r="N27" s="35"/>
      <c r="O27" s="35"/>
      <c r="P27" s="35"/>
      <c r="Q27" s="35"/>
      <c r="R27" s="35"/>
      <c r="S27" s="36">
        <f t="shared" si="0"/>
        <v>0</v>
      </c>
      <c r="T27" s="27" t="s">
        <v>133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/>
      <c r="M28" s="35"/>
      <c r="N28" s="35"/>
      <c r="O28" s="35"/>
      <c r="P28" s="35"/>
      <c r="Q28" s="35"/>
      <c r="R28" s="35"/>
      <c r="S28" s="36">
        <f t="shared" si="0"/>
        <v>0</v>
      </c>
      <c r="T28" s="27" t="s">
        <v>133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/>
      <c r="M29" s="35"/>
      <c r="N29" s="35"/>
      <c r="O29" s="35"/>
      <c r="P29" s="35"/>
      <c r="Q29" s="35"/>
      <c r="R29" s="35"/>
      <c r="S29" s="36">
        <f t="shared" si="0"/>
        <v>0</v>
      </c>
      <c r="T29" s="27" t="s">
        <v>133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/>
      <c r="M30" s="35"/>
      <c r="N30" s="35"/>
      <c r="O30" s="35"/>
      <c r="P30" s="35"/>
      <c r="Q30" s="35"/>
      <c r="R30" s="35"/>
      <c r="S30" s="36">
        <f t="shared" si="0"/>
        <v>0</v>
      </c>
      <c r="T30" s="27" t="s">
        <v>133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CC41C376-3460-43A5-A79D-5A816EF09863}">
      <formula1>40</formula1>
    </dataValidation>
    <dataValidation type="decimal" operator="lessThanOrEqual" allowBlank="1" showInputMessage="1" showErrorMessage="1" error="max. 15" sqref="M15:N30" xr:uid="{C37060FF-2AE4-42FD-B19D-B2D9EFC643A6}">
      <formula1>15</formula1>
    </dataValidation>
    <dataValidation type="decimal" operator="lessThanOrEqual" allowBlank="1" showInputMessage="1" showErrorMessage="1" error="max. 10" sqref="P15:Q30" xr:uid="{BBF23499-8BDF-4039-A8D4-E437421BAE64}">
      <formula1>10</formula1>
    </dataValidation>
    <dataValidation type="decimal" operator="lessThanOrEqual" allowBlank="1" showInputMessage="1" showErrorMessage="1" error="max. 5" sqref="O15:O30 R15:R30" xr:uid="{15D08452-4A4A-45FC-8B59-DC09EE1543E5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2869-B698-4AE5-A829-63E5024FF789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>
        <v>37</v>
      </c>
      <c r="M15" s="35">
        <v>10</v>
      </c>
      <c r="N15" s="35">
        <v>12</v>
      </c>
      <c r="O15" s="35">
        <v>5</v>
      </c>
      <c r="P15" s="35">
        <v>9</v>
      </c>
      <c r="Q15" s="35">
        <v>8</v>
      </c>
      <c r="R15" s="35">
        <v>2</v>
      </c>
      <c r="S15" s="36">
        <f>SUM(L15:R15)</f>
        <v>83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>
        <v>15</v>
      </c>
      <c r="M16" s="35">
        <v>10</v>
      </c>
      <c r="N16" s="35">
        <v>7</v>
      </c>
      <c r="O16" s="35">
        <v>4</v>
      </c>
      <c r="P16" s="35">
        <v>8</v>
      </c>
      <c r="Q16" s="35">
        <v>5</v>
      </c>
      <c r="R16" s="35">
        <v>5</v>
      </c>
      <c r="S16" s="36">
        <f t="shared" ref="S16:S30" si="0">SUM(L16:R16)</f>
        <v>54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>
        <v>34</v>
      </c>
      <c r="M17" s="35">
        <v>13</v>
      </c>
      <c r="N17" s="35">
        <v>10</v>
      </c>
      <c r="O17" s="35">
        <v>5</v>
      </c>
      <c r="P17" s="35">
        <v>9</v>
      </c>
      <c r="Q17" s="35">
        <v>7</v>
      </c>
      <c r="R17" s="35">
        <v>3</v>
      </c>
      <c r="S17" s="36">
        <f t="shared" si="0"/>
        <v>81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>
        <v>35</v>
      </c>
      <c r="M18" s="35">
        <v>13</v>
      </c>
      <c r="N18" s="35">
        <v>10</v>
      </c>
      <c r="O18" s="35">
        <v>4</v>
      </c>
      <c r="P18" s="35">
        <v>4</v>
      </c>
      <c r="Q18" s="35">
        <v>5</v>
      </c>
      <c r="R18" s="35">
        <v>4</v>
      </c>
      <c r="S18" s="36">
        <f t="shared" si="0"/>
        <v>75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>
        <v>20</v>
      </c>
      <c r="M19" s="35">
        <v>10</v>
      </c>
      <c r="N19" s="35">
        <v>8</v>
      </c>
      <c r="O19" s="35">
        <v>4</v>
      </c>
      <c r="P19" s="35">
        <v>8</v>
      </c>
      <c r="Q19" s="35">
        <v>7</v>
      </c>
      <c r="R19" s="35">
        <v>4</v>
      </c>
      <c r="S19" s="36">
        <f t="shared" si="0"/>
        <v>61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>
        <v>24</v>
      </c>
      <c r="M20" s="35">
        <v>10</v>
      </c>
      <c r="N20" s="35">
        <v>8</v>
      </c>
      <c r="O20" s="35">
        <v>5</v>
      </c>
      <c r="P20" s="35">
        <v>8</v>
      </c>
      <c r="Q20" s="35">
        <v>6</v>
      </c>
      <c r="R20" s="35">
        <v>3</v>
      </c>
      <c r="S20" s="36">
        <f t="shared" si="0"/>
        <v>64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>
        <v>38</v>
      </c>
      <c r="M21" s="35">
        <v>10</v>
      </c>
      <c r="N21" s="35">
        <v>13</v>
      </c>
      <c r="O21" s="35">
        <v>5</v>
      </c>
      <c r="P21" s="35">
        <v>7</v>
      </c>
      <c r="Q21" s="35">
        <v>8</v>
      </c>
      <c r="R21" s="35">
        <v>2</v>
      </c>
      <c r="S21" s="36">
        <f t="shared" si="0"/>
        <v>83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>
        <v>36</v>
      </c>
      <c r="M22" s="35">
        <v>14</v>
      </c>
      <c r="N22" s="35">
        <v>12</v>
      </c>
      <c r="O22" s="35">
        <v>4</v>
      </c>
      <c r="P22" s="35">
        <v>8</v>
      </c>
      <c r="Q22" s="35">
        <v>9</v>
      </c>
      <c r="R22" s="35">
        <v>3</v>
      </c>
      <c r="S22" s="36">
        <f t="shared" si="0"/>
        <v>86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>
        <v>32</v>
      </c>
      <c r="M23" s="35">
        <v>12</v>
      </c>
      <c r="N23" s="35">
        <v>11</v>
      </c>
      <c r="O23" s="35">
        <v>4</v>
      </c>
      <c r="P23" s="35">
        <v>7</v>
      </c>
      <c r="Q23" s="35">
        <v>7</v>
      </c>
      <c r="R23" s="35">
        <v>4</v>
      </c>
      <c r="S23" s="36">
        <f t="shared" si="0"/>
        <v>77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>
        <v>34</v>
      </c>
      <c r="M24" s="35">
        <v>13</v>
      </c>
      <c r="N24" s="35">
        <v>12</v>
      </c>
      <c r="O24" s="35">
        <v>4</v>
      </c>
      <c r="P24" s="35">
        <v>7</v>
      </c>
      <c r="Q24" s="35">
        <v>7</v>
      </c>
      <c r="R24" s="35">
        <v>3</v>
      </c>
      <c r="S24" s="36">
        <f t="shared" si="0"/>
        <v>80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>
        <v>33</v>
      </c>
      <c r="M25" s="35">
        <v>12</v>
      </c>
      <c r="N25" s="35">
        <v>11</v>
      </c>
      <c r="O25" s="35">
        <v>5</v>
      </c>
      <c r="P25" s="35">
        <v>7</v>
      </c>
      <c r="Q25" s="35">
        <v>7</v>
      </c>
      <c r="R25" s="35">
        <v>5</v>
      </c>
      <c r="S25" s="36">
        <f t="shared" si="0"/>
        <v>80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>
        <v>32</v>
      </c>
      <c r="M26" s="35">
        <v>13</v>
      </c>
      <c r="N26" s="35">
        <v>13</v>
      </c>
      <c r="O26" s="35">
        <v>4</v>
      </c>
      <c r="P26" s="35">
        <v>8</v>
      </c>
      <c r="Q26" s="35">
        <v>7</v>
      </c>
      <c r="R26" s="35">
        <v>2</v>
      </c>
      <c r="S26" s="36">
        <f t="shared" si="0"/>
        <v>79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>
        <v>15</v>
      </c>
      <c r="M27" s="35">
        <v>10</v>
      </c>
      <c r="N27" s="35">
        <v>7</v>
      </c>
      <c r="O27" s="35">
        <v>5</v>
      </c>
      <c r="P27" s="35">
        <v>6</v>
      </c>
      <c r="Q27" s="35">
        <v>6</v>
      </c>
      <c r="R27" s="35">
        <v>2</v>
      </c>
      <c r="S27" s="36">
        <f t="shared" si="0"/>
        <v>51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>
        <v>34</v>
      </c>
      <c r="M28" s="35">
        <v>12</v>
      </c>
      <c r="N28" s="35">
        <v>12</v>
      </c>
      <c r="O28" s="35">
        <v>5</v>
      </c>
      <c r="P28" s="35">
        <v>6</v>
      </c>
      <c r="Q28" s="35">
        <v>9</v>
      </c>
      <c r="R28" s="35">
        <v>5</v>
      </c>
      <c r="S28" s="36">
        <f t="shared" si="0"/>
        <v>83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>
        <v>33</v>
      </c>
      <c r="M29" s="35">
        <v>13</v>
      </c>
      <c r="N29" s="35">
        <v>11</v>
      </c>
      <c r="O29" s="35">
        <v>5</v>
      </c>
      <c r="P29" s="35">
        <v>6</v>
      </c>
      <c r="Q29" s="35">
        <v>8</v>
      </c>
      <c r="R29" s="35">
        <v>4</v>
      </c>
      <c r="S29" s="36">
        <f t="shared" si="0"/>
        <v>80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>
        <v>26</v>
      </c>
      <c r="M30" s="35">
        <v>10</v>
      </c>
      <c r="N30" s="35">
        <v>9</v>
      </c>
      <c r="O30" s="35">
        <v>4</v>
      </c>
      <c r="P30" s="35">
        <v>8</v>
      </c>
      <c r="Q30" s="35">
        <v>7</v>
      </c>
      <c r="R30" s="35">
        <v>4</v>
      </c>
      <c r="S30" s="36">
        <f t="shared" si="0"/>
        <v>68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CC801951-ADEA-43E6-BAB2-EE0F10A43831}">
      <formula1>40</formula1>
    </dataValidation>
    <dataValidation type="decimal" operator="lessThanOrEqual" allowBlank="1" showInputMessage="1" showErrorMessage="1" error="max. 15" sqref="M15:N30" xr:uid="{71F27177-F8E6-46B5-87D7-F392B42D0D00}">
      <formula1>15</formula1>
    </dataValidation>
    <dataValidation type="decimal" operator="lessThanOrEqual" allowBlank="1" showInputMessage="1" showErrorMessage="1" error="max. 10" sqref="P15:Q30" xr:uid="{E35445A4-01C1-4097-AA67-E09473AEC718}">
      <formula1>10</formula1>
    </dataValidation>
    <dataValidation type="decimal" operator="lessThanOrEqual" allowBlank="1" showInputMessage="1" showErrorMessage="1" error="max. 5" sqref="O15:O30 R15:R30" xr:uid="{E039BFCC-0BEA-47E0-A7D0-72746FDB8F8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8F5A-326C-4C1F-A22D-7EE54C2EEB47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>
        <v>33</v>
      </c>
      <c r="M15" s="35">
        <v>10</v>
      </c>
      <c r="N15" s="35">
        <v>12</v>
      </c>
      <c r="O15" s="35">
        <v>5</v>
      </c>
      <c r="P15" s="35">
        <v>9</v>
      </c>
      <c r="Q15" s="35">
        <v>9</v>
      </c>
      <c r="R15" s="35">
        <v>2</v>
      </c>
      <c r="S15" s="36">
        <f>SUM(L15:R15)</f>
        <v>80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>
        <v>20</v>
      </c>
      <c r="M16" s="35">
        <v>10</v>
      </c>
      <c r="N16" s="35">
        <v>5</v>
      </c>
      <c r="O16" s="35">
        <v>4</v>
      </c>
      <c r="P16" s="35">
        <v>7</v>
      </c>
      <c r="Q16" s="35">
        <v>6</v>
      </c>
      <c r="R16" s="35">
        <v>5</v>
      </c>
      <c r="S16" s="36">
        <f t="shared" ref="S16:S30" si="0">SUM(L16:R16)</f>
        <v>57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>
        <v>32</v>
      </c>
      <c r="M17" s="35">
        <v>13</v>
      </c>
      <c r="N17" s="35">
        <v>12</v>
      </c>
      <c r="O17" s="35">
        <v>5</v>
      </c>
      <c r="P17" s="35">
        <v>8</v>
      </c>
      <c r="Q17" s="35">
        <v>7</v>
      </c>
      <c r="R17" s="35">
        <v>3</v>
      </c>
      <c r="S17" s="36">
        <f t="shared" si="0"/>
        <v>80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>
        <v>32</v>
      </c>
      <c r="M18" s="35">
        <v>11</v>
      </c>
      <c r="N18" s="35">
        <v>12</v>
      </c>
      <c r="O18" s="35">
        <v>4</v>
      </c>
      <c r="P18" s="35">
        <v>5</v>
      </c>
      <c r="Q18" s="35">
        <v>5</v>
      </c>
      <c r="R18" s="35">
        <v>3</v>
      </c>
      <c r="S18" s="36">
        <f t="shared" si="0"/>
        <v>72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>
        <v>25</v>
      </c>
      <c r="M19" s="35">
        <v>10</v>
      </c>
      <c r="N19" s="35">
        <v>10</v>
      </c>
      <c r="O19" s="35">
        <v>4</v>
      </c>
      <c r="P19" s="35">
        <v>8</v>
      </c>
      <c r="Q19" s="35">
        <v>6</v>
      </c>
      <c r="R19" s="35">
        <v>5</v>
      </c>
      <c r="S19" s="36">
        <f t="shared" si="0"/>
        <v>68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>
        <v>28</v>
      </c>
      <c r="M20" s="35">
        <v>10</v>
      </c>
      <c r="N20" s="35">
        <v>9</v>
      </c>
      <c r="O20" s="35">
        <v>4</v>
      </c>
      <c r="P20" s="35">
        <v>8</v>
      </c>
      <c r="Q20" s="35">
        <v>6</v>
      </c>
      <c r="R20" s="35">
        <v>3</v>
      </c>
      <c r="S20" s="36">
        <f t="shared" si="0"/>
        <v>68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>
        <v>36</v>
      </c>
      <c r="M21" s="35">
        <v>11</v>
      </c>
      <c r="N21" s="35">
        <v>12</v>
      </c>
      <c r="O21" s="35">
        <v>5</v>
      </c>
      <c r="P21" s="35">
        <v>7</v>
      </c>
      <c r="Q21" s="35">
        <v>8</v>
      </c>
      <c r="R21" s="35">
        <v>2</v>
      </c>
      <c r="S21" s="36">
        <f t="shared" si="0"/>
        <v>81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>
        <v>38</v>
      </c>
      <c r="M22" s="35">
        <v>14</v>
      </c>
      <c r="N22" s="35">
        <v>13</v>
      </c>
      <c r="O22" s="35">
        <v>4</v>
      </c>
      <c r="P22" s="35">
        <v>9</v>
      </c>
      <c r="Q22" s="35">
        <v>9</v>
      </c>
      <c r="R22" s="35">
        <v>4</v>
      </c>
      <c r="S22" s="36">
        <f t="shared" si="0"/>
        <v>91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>
        <v>38</v>
      </c>
      <c r="M23" s="35">
        <v>13</v>
      </c>
      <c r="N23" s="35">
        <v>12</v>
      </c>
      <c r="O23" s="35">
        <v>4</v>
      </c>
      <c r="P23" s="35">
        <v>8</v>
      </c>
      <c r="Q23" s="35">
        <v>8</v>
      </c>
      <c r="R23" s="35">
        <v>4</v>
      </c>
      <c r="S23" s="36">
        <f t="shared" si="0"/>
        <v>87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>
        <v>35</v>
      </c>
      <c r="M24" s="35">
        <v>13</v>
      </c>
      <c r="N24" s="35">
        <v>12</v>
      </c>
      <c r="O24" s="35">
        <v>4</v>
      </c>
      <c r="P24" s="35">
        <v>7</v>
      </c>
      <c r="Q24" s="35">
        <v>7</v>
      </c>
      <c r="R24" s="35">
        <v>3</v>
      </c>
      <c r="S24" s="36">
        <f t="shared" si="0"/>
        <v>81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>
        <v>28</v>
      </c>
      <c r="M25" s="35">
        <v>12</v>
      </c>
      <c r="N25" s="35">
        <v>12</v>
      </c>
      <c r="O25" s="35">
        <v>5</v>
      </c>
      <c r="P25" s="35">
        <v>7</v>
      </c>
      <c r="Q25" s="35">
        <v>9</v>
      </c>
      <c r="R25" s="35">
        <v>5</v>
      </c>
      <c r="S25" s="36">
        <f t="shared" si="0"/>
        <v>78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>
        <v>28</v>
      </c>
      <c r="M26" s="35">
        <v>12</v>
      </c>
      <c r="N26" s="35">
        <v>11</v>
      </c>
      <c r="O26" s="35">
        <v>4</v>
      </c>
      <c r="P26" s="35">
        <v>8</v>
      </c>
      <c r="Q26" s="35">
        <v>7</v>
      </c>
      <c r="R26" s="35">
        <v>2</v>
      </c>
      <c r="S26" s="36">
        <f t="shared" si="0"/>
        <v>72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>
        <v>20</v>
      </c>
      <c r="M27" s="35">
        <v>10</v>
      </c>
      <c r="N27" s="35">
        <v>8</v>
      </c>
      <c r="O27" s="35">
        <v>5</v>
      </c>
      <c r="P27" s="35">
        <v>7</v>
      </c>
      <c r="Q27" s="35">
        <v>7</v>
      </c>
      <c r="R27" s="35">
        <v>2</v>
      </c>
      <c r="S27" s="36">
        <f t="shared" si="0"/>
        <v>59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>
        <v>32</v>
      </c>
      <c r="M28" s="35">
        <v>12</v>
      </c>
      <c r="N28" s="35">
        <v>13</v>
      </c>
      <c r="O28" s="35">
        <v>5</v>
      </c>
      <c r="P28" s="35">
        <v>7</v>
      </c>
      <c r="Q28" s="35">
        <v>9</v>
      </c>
      <c r="R28" s="35">
        <v>5</v>
      </c>
      <c r="S28" s="36">
        <f t="shared" si="0"/>
        <v>83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>
        <v>33</v>
      </c>
      <c r="M29" s="35">
        <v>13</v>
      </c>
      <c r="N29" s="35">
        <v>12</v>
      </c>
      <c r="O29" s="35">
        <v>5</v>
      </c>
      <c r="P29" s="35">
        <v>6</v>
      </c>
      <c r="Q29" s="35">
        <v>8</v>
      </c>
      <c r="R29" s="35">
        <v>4</v>
      </c>
      <c r="S29" s="36">
        <f t="shared" si="0"/>
        <v>81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>
        <v>25</v>
      </c>
      <c r="M30" s="35">
        <v>10</v>
      </c>
      <c r="N30" s="35">
        <v>10</v>
      </c>
      <c r="O30" s="35">
        <v>5</v>
      </c>
      <c r="P30" s="35">
        <v>8</v>
      </c>
      <c r="Q30" s="35">
        <v>6</v>
      </c>
      <c r="R30" s="35">
        <v>4</v>
      </c>
      <c r="S30" s="36">
        <f t="shared" si="0"/>
        <v>68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A60AD3BD-C903-457C-A16D-15C81074D004}">
      <formula1>40</formula1>
    </dataValidation>
    <dataValidation type="decimal" operator="lessThanOrEqual" allowBlank="1" showInputMessage="1" showErrorMessage="1" error="max. 15" sqref="M15:N30" xr:uid="{D3342C95-1149-4F39-9D12-525AC52482E1}">
      <formula1>15</formula1>
    </dataValidation>
    <dataValidation type="decimal" operator="lessThanOrEqual" allowBlank="1" showInputMessage="1" showErrorMessage="1" error="max. 10" sqref="P15:Q30" xr:uid="{CDC55F47-A4E0-4DC6-AC44-4578A06B8F6B}">
      <formula1>10</formula1>
    </dataValidation>
    <dataValidation type="decimal" operator="lessThanOrEqual" allowBlank="1" showInputMessage="1" showErrorMessage="1" error="max. 5" sqref="O15:O30 R15:R30" xr:uid="{D018701B-0293-47C5-B63C-3DE3DE0D190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9BE4-195F-48EB-81A3-C13BBF6C4D3D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>
        <v>33</v>
      </c>
      <c r="M15" s="35">
        <v>11</v>
      </c>
      <c r="N15" s="35">
        <v>12</v>
      </c>
      <c r="O15" s="35">
        <v>5</v>
      </c>
      <c r="P15" s="35">
        <v>9</v>
      </c>
      <c r="Q15" s="35">
        <v>9</v>
      </c>
      <c r="R15" s="35">
        <v>2</v>
      </c>
      <c r="S15" s="36">
        <f>SUM(L15:R15)</f>
        <v>81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>
        <v>20</v>
      </c>
      <c r="M16" s="35">
        <v>10</v>
      </c>
      <c r="N16" s="35">
        <v>8</v>
      </c>
      <c r="O16" s="35">
        <v>4</v>
      </c>
      <c r="P16" s="35">
        <v>7</v>
      </c>
      <c r="Q16" s="35">
        <v>6</v>
      </c>
      <c r="R16" s="35">
        <v>5</v>
      </c>
      <c r="S16" s="36">
        <f t="shared" ref="S16:S30" si="0">SUM(L16:R16)</f>
        <v>60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>
        <v>33</v>
      </c>
      <c r="M17" s="35">
        <v>13</v>
      </c>
      <c r="N17" s="35">
        <v>12</v>
      </c>
      <c r="O17" s="35">
        <v>5</v>
      </c>
      <c r="P17" s="35">
        <v>9</v>
      </c>
      <c r="Q17" s="35">
        <v>7</v>
      </c>
      <c r="R17" s="35">
        <v>3</v>
      </c>
      <c r="S17" s="36">
        <f t="shared" si="0"/>
        <v>82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>
        <v>30</v>
      </c>
      <c r="M18" s="35">
        <v>12</v>
      </c>
      <c r="N18" s="35">
        <v>10</v>
      </c>
      <c r="O18" s="35">
        <v>3</v>
      </c>
      <c r="P18" s="35">
        <v>6</v>
      </c>
      <c r="Q18" s="35">
        <v>5</v>
      </c>
      <c r="R18" s="35">
        <v>4</v>
      </c>
      <c r="S18" s="36">
        <f t="shared" si="0"/>
        <v>70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>
        <v>25</v>
      </c>
      <c r="M19" s="35">
        <v>11</v>
      </c>
      <c r="N19" s="35">
        <v>9</v>
      </c>
      <c r="O19" s="35">
        <v>4</v>
      </c>
      <c r="P19" s="35">
        <v>8</v>
      </c>
      <c r="Q19" s="35">
        <v>7</v>
      </c>
      <c r="R19" s="35">
        <v>5</v>
      </c>
      <c r="S19" s="36">
        <f t="shared" si="0"/>
        <v>69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>
        <v>20</v>
      </c>
      <c r="M20" s="35">
        <v>10</v>
      </c>
      <c r="N20" s="35">
        <v>9</v>
      </c>
      <c r="O20" s="35">
        <v>4</v>
      </c>
      <c r="P20" s="35">
        <v>8</v>
      </c>
      <c r="Q20" s="35">
        <v>6</v>
      </c>
      <c r="R20" s="35">
        <v>3</v>
      </c>
      <c r="S20" s="36">
        <f t="shared" si="0"/>
        <v>60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>
        <v>39</v>
      </c>
      <c r="M21" s="35">
        <v>11</v>
      </c>
      <c r="N21" s="35">
        <v>13</v>
      </c>
      <c r="O21" s="35">
        <v>5</v>
      </c>
      <c r="P21" s="35">
        <v>7</v>
      </c>
      <c r="Q21" s="35">
        <v>9</v>
      </c>
      <c r="R21" s="35">
        <v>2</v>
      </c>
      <c r="S21" s="36">
        <f t="shared" si="0"/>
        <v>86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>
        <v>37</v>
      </c>
      <c r="M22" s="35">
        <v>14</v>
      </c>
      <c r="N22" s="35">
        <v>13</v>
      </c>
      <c r="O22" s="35">
        <v>5</v>
      </c>
      <c r="P22" s="35">
        <v>9</v>
      </c>
      <c r="Q22" s="35">
        <v>9</v>
      </c>
      <c r="R22" s="35">
        <v>4</v>
      </c>
      <c r="S22" s="36">
        <f t="shared" si="0"/>
        <v>91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>
        <v>35</v>
      </c>
      <c r="M23" s="35">
        <v>13</v>
      </c>
      <c r="N23" s="35">
        <v>13</v>
      </c>
      <c r="O23" s="35">
        <v>4</v>
      </c>
      <c r="P23" s="35">
        <v>8</v>
      </c>
      <c r="Q23" s="35">
        <v>7</v>
      </c>
      <c r="R23" s="35">
        <v>4</v>
      </c>
      <c r="S23" s="36">
        <f t="shared" si="0"/>
        <v>84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>
        <v>33</v>
      </c>
      <c r="M24" s="35">
        <v>13</v>
      </c>
      <c r="N24" s="35">
        <v>13</v>
      </c>
      <c r="O24" s="35">
        <v>4</v>
      </c>
      <c r="P24" s="35">
        <v>7</v>
      </c>
      <c r="Q24" s="35">
        <v>7</v>
      </c>
      <c r="R24" s="35">
        <v>3</v>
      </c>
      <c r="S24" s="36">
        <f t="shared" si="0"/>
        <v>80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>
        <v>30</v>
      </c>
      <c r="M25" s="35">
        <v>12</v>
      </c>
      <c r="N25" s="35">
        <v>12</v>
      </c>
      <c r="O25" s="35">
        <v>5</v>
      </c>
      <c r="P25" s="35">
        <v>9</v>
      </c>
      <c r="Q25" s="35">
        <v>9</v>
      </c>
      <c r="R25" s="35">
        <v>5</v>
      </c>
      <c r="S25" s="36">
        <f t="shared" si="0"/>
        <v>82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>
        <v>32</v>
      </c>
      <c r="M26" s="35">
        <v>13</v>
      </c>
      <c r="N26" s="35">
        <v>11</v>
      </c>
      <c r="O26" s="35">
        <v>4</v>
      </c>
      <c r="P26" s="35">
        <v>8</v>
      </c>
      <c r="Q26" s="35">
        <v>7</v>
      </c>
      <c r="R26" s="35">
        <v>2</v>
      </c>
      <c r="S26" s="36">
        <f t="shared" si="0"/>
        <v>77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>
        <v>25</v>
      </c>
      <c r="M27" s="35">
        <v>11</v>
      </c>
      <c r="N27" s="35">
        <v>10</v>
      </c>
      <c r="O27" s="35">
        <v>5</v>
      </c>
      <c r="P27" s="35">
        <v>8</v>
      </c>
      <c r="Q27" s="35">
        <v>7</v>
      </c>
      <c r="R27" s="35">
        <v>2</v>
      </c>
      <c r="S27" s="36">
        <f t="shared" si="0"/>
        <v>68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>
        <v>32</v>
      </c>
      <c r="M28" s="35">
        <v>12</v>
      </c>
      <c r="N28" s="35">
        <v>13</v>
      </c>
      <c r="O28" s="35">
        <v>5</v>
      </c>
      <c r="P28" s="35">
        <v>7</v>
      </c>
      <c r="Q28" s="35">
        <v>9</v>
      </c>
      <c r="R28" s="35">
        <v>5</v>
      </c>
      <c r="S28" s="36">
        <f t="shared" si="0"/>
        <v>83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>
        <v>32</v>
      </c>
      <c r="M29" s="35">
        <v>13</v>
      </c>
      <c r="N29" s="35">
        <v>12</v>
      </c>
      <c r="O29" s="35">
        <v>5</v>
      </c>
      <c r="P29" s="35">
        <v>7</v>
      </c>
      <c r="Q29" s="35">
        <v>9</v>
      </c>
      <c r="R29" s="35">
        <v>4</v>
      </c>
      <c r="S29" s="36">
        <f t="shared" si="0"/>
        <v>82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>
        <v>25</v>
      </c>
      <c r="M30" s="35">
        <v>10</v>
      </c>
      <c r="N30" s="35">
        <v>10</v>
      </c>
      <c r="O30" s="35">
        <v>4</v>
      </c>
      <c r="P30" s="35">
        <v>8</v>
      </c>
      <c r="Q30" s="35">
        <v>7</v>
      </c>
      <c r="R30" s="35">
        <v>4</v>
      </c>
      <c r="S30" s="36">
        <f t="shared" si="0"/>
        <v>68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AE83336C-0A6B-401E-8DE5-7C179358D355}">
      <formula1>40</formula1>
    </dataValidation>
    <dataValidation type="decimal" operator="lessThanOrEqual" allowBlank="1" showInputMessage="1" showErrorMessage="1" error="max. 15" sqref="M15:N30" xr:uid="{EE12356F-6F0C-4FF7-8C32-3FC3AD0D4D11}">
      <formula1>15</formula1>
    </dataValidation>
    <dataValidation type="decimal" operator="lessThanOrEqual" allowBlank="1" showInputMessage="1" showErrorMessage="1" error="max. 10" sqref="P15:Q30" xr:uid="{8C2B9C6F-19A0-4702-9C07-E74A1A838370}">
      <formula1>10</formula1>
    </dataValidation>
    <dataValidation type="decimal" operator="lessThanOrEqual" allowBlank="1" showInputMessage="1" showErrorMessage="1" error="max. 5" sqref="O15:O30 R15:R30" xr:uid="{D13E379A-80CC-40D7-88D0-7218DDA9B6F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5963-D142-4625-BA6E-6907ECFC3828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>
        <v>35</v>
      </c>
      <c r="M15" s="35">
        <v>10</v>
      </c>
      <c r="N15" s="35">
        <v>13</v>
      </c>
      <c r="O15" s="35">
        <v>5</v>
      </c>
      <c r="P15" s="35">
        <v>9</v>
      </c>
      <c r="Q15" s="35">
        <v>9</v>
      </c>
      <c r="R15" s="35">
        <v>2</v>
      </c>
      <c r="S15" s="36">
        <f>SUM(L15:R15)</f>
        <v>83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>
        <v>20</v>
      </c>
      <c r="M16" s="35">
        <v>10</v>
      </c>
      <c r="N16" s="35">
        <v>12</v>
      </c>
      <c r="O16" s="35">
        <v>4</v>
      </c>
      <c r="P16" s="35">
        <v>8</v>
      </c>
      <c r="Q16" s="35">
        <v>5</v>
      </c>
      <c r="R16" s="35">
        <v>5</v>
      </c>
      <c r="S16" s="36">
        <f t="shared" ref="S16:S30" si="0">SUM(L16:R16)</f>
        <v>64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>
        <v>33</v>
      </c>
      <c r="M17" s="35">
        <v>12</v>
      </c>
      <c r="N17" s="35">
        <v>11</v>
      </c>
      <c r="O17" s="35">
        <v>5</v>
      </c>
      <c r="P17" s="35">
        <v>9</v>
      </c>
      <c r="Q17" s="35">
        <v>7</v>
      </c>
      <c r="R17" s="35">
        <v>3</v>
      </c>
      <c r="S17" s="36">
        <f t="shared" si="0"/>
        <v>80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>
        <v>32</v>
      </c>
      <c r="M18" s="35">
        <v>13</v>
      </c>
      <c r="N18" s="35">
        <v>12</v>
      </c>
      <c r="O18" s="35">
        <v>3</v>
      </c>
      <c r="P18" s="35">
        <v>4</v>
      </c>
      <c r="Q18" s="35">
        <v>5</v>
      </c>
      <c r="R18" s="35">
        <v>4</v>
      </c>
      <c r="S18" s="36">
        <f t="shared" si="0"/>
        <v>73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>
        <v>25</v>
      </c>
      <c r="M19" s="35">
        <v>11</v>
      </c>
      <c r="N19" s="35">
        <v>11</v>
      </c>
      <c r="O19" s="35">
        <v>4</v>
      </c>
      <c r="P19" s="35">
        <v>7</v>
      </c>
      <c r="Q19" s="35">
        <v>7</v>
      </c>
      <c r="R19" s="35">
        <v>4</v>
      </c>
      <c r="S19" s="36">
        <f t="shared" si="0"/>
        <v>69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>
        <v>27</v>
      </c>
      <c r="M20" s="35">
        <v>10</v>
      </c>
      <c r="N20" s="35">
        <v>10</v>
      </c>
      <c r="O20" s="35">
        <v>5</v>
      </c>
      <c r="P20" s="35">
        <v>8</v>
      </c>
      <c r="Q20" s="35">
        <v>6</v>
      </c>
      <c r="R20" s="35">
        <v>3</v>
      </c>
      <c r="S20" s="36">
        <f t="shared" si="0"/>
        <v>69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>
        <v>35</v>
      </c>
      <c r="M21" s="35">
        <v>11</v>
      </c>
      <c r="N21" s="35">
        <v>14</v>
      </c>
      <c r="O21" s="35">
        <v>5</v>
      </c>
      <c r="P21" s="35">
        <v>8</v>
      </c>
      <c r="Q21" s="35">
        <v>9</v>
      </c>
      <c r="R21" s="35">
        <v>2</v>
      </c>
      <c r="S21" s="36">
        <f t="shared" si="0"/>
        <v>84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>
        <v>38</v>
      </c>
      <c r="M22" s="35">
        <v>14</v>
      </c>
      <c r="N22" s="35">
        <v>15</v>
      </c>
      <c r="O22" s="35">
        <v>4</v>
      </c>
      <c r="P22" s="35">
        <v>9</v>
      </c>
      <c r="Q22" s="35">
        <v>10</v>
      </c>
      <c r="R22" s="35">
        <v>4</v>
      </c>
      <c r="S22" s="36">
        <f t="shared" si="0"/>
        <v>94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>
        <v>35</v>
      </c>
      <c r="M23" s="35">
        <v>13</v>
      </c>
      <c r="N23" s="35">
        <v>13</v>
      </c>
      <c r="O23" s="35">
        <v>4</v>
      </c>
      <c r="P23" s="35">
        <v>8</v>
      </c>
      <c r="Q23" s="35">
        <v>8</v>
      </c>
      <c r="R23" s="35">
        <v>4</v>
      </c>
      <c r="S23" s="36">
        <f t="shared" si="0"/>
        <v>85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>
        <v>33</v>
      </c>
      <c r="M24" s="35">
        <v>13</v>
      </c>
      <c r="N24" s="35">
        <v>12</v>
      </c>
      <c r="O24" s="35">
        <v>4</v>
      </c>
      <c r="P24" s="35">
        <v>8</v>
      </c>
      <c r="Q24" s="35">
        <v>7</v>
      </c>
      <c r="R24" s="35">
        <v>3</v>
      </c>
      <c r="S24" s="36">
        <f t="shared" si="0"/>
        <v>80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>
        <v>31</v>
      </c>
      <c r="M25" s="35">
        <v>12</v>
      </c>
      <c r="N25" s="35">
        <v>12</v>
      </c>
      <c r="O25" s="35">
        <v>5</v>
      </c>
      <c r="P25" s="35">
        <v>8</v>
      </c>
      <c r="Q25" s="35">
        <v>8</v>
      </c>
      <c r="R25" s="35">
        <v>5</v>
      </c>
      <c r="S25" s="36">
        <f t="shared" si="0"/>
        <v>81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>
        <v>32</v>
      </c>
      <c r="M26" s="35">
        <v>13</v>
      </c>
      <c r="N26" s="35">
        <v>12</v>
      </c>
      <c r="O26" s="35">
        <v>4</v>
      </c>
      <c r="P26" s="35">
        <v>8</v>
      </c>
      <c r="Q26" s="35">
        <v>7</v>
      </c>
      <c r="R26" s="35">
        <v>2</v>
      </c>
      <c r="S26" s="36">
        <f t="shared" si="0"/>
        <v>78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>
        <v>28</v>
      </c>
      <c r="M27" s="35">
        <v>10</v>
      </c>
      <c r="N27" s="35">
        <v>11</v>
      </c>
      <c r="O27" s="35">
        <v>3</v>
      </c>
      <c r="P27" s="35">
        <v>7</v>
      </c>
      <c r="Q27" s="35">
        <v>6</v>
      </c>
      <c r="R27" s="35">
        <v>2</v>
      </c>
      <c r="S27" s="36">
        <f t="shared" si="0"/>
        <v>67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>
        <v>34</v>
      </c>
      <c r="M28" s="35">
        <v>12</v>
      </c>
      <c r="N28" s="35">
        <v>13</v>
      </c>
      <c r="O28" s="35">
        <v>5</v>
      </c>
      <c r="P28" s="35">
        <v>6</v>
      </c>
      <c r="Q28" s="35">
        <v>9</v>
      </c>
      <c r="R28" s="35">
        <v>5</v>
      </c>
      <c r="S28" s="36">
        <f t="shared" si="0"/>
        <v>84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>
        <v>33</v>
      </c>
      <c r="M29" s="35">
        <v>13</v>
      </c>
      <c r="N29" s="35">
        <v>13</v>
      </c>
      <c r="O29" s="35">
        <v>5</v>
      </c>
      <c r="P29" s="35">
        <v>6</v>
      </c>
      <c r="Q29" s="35">
        <v>8</v>
      </c>
      <c r="R29" s="35">
        <v>4</v>
      </c>
      <c r="S29" s="36">
        <f t="shared" si="0"/>
        <v>82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>
        <v>25</v>
      </c>
      <c r="M30" s="35">
        <v>10</v>
      </c>
      <c r="N30" s="35">
        <v>10</v>
      </c>
      <c r="O30" s="35">
        <v>4</v>
      </c>
      <c r="P30" s="35">
        <v>8</v>
      </c>
      <c r="Q30" s="35">
        <v>7</v>
      </c>
      <c r="R30" s="35">
        <v>4</v>
      </c>
      <c r="S30" s="36">
        <f t="shared" si="0"/>
        <v>68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50A4FBF7-4F4C-4225-8A19-023737994E50}">
      <formula1>40</formula1>
    </dataValidation>
    <dataValidation type="decimal" operator="lessThanOrEqual" allowBlank="1" showInputMessage="1" showErrorMessage="1" error="max. 15" sqref="M15:N30" xr:uid="{A21555D5-C120-407F-94E9-38EEEF9092C4}">
      <formula1>15</formula1>
    </dataValidation>
    <dataValidation type="decimal" operator="lessThanOrEqual" allowBlank="1" showInputMessage="1" showErrorMessage="1" error="max. 10" sqref="P15:Q30" xr:uid="{6D427533-5791-4FE5-BB33-8A31B32049FE}">
      <formula1>10</formula1>
    </dataValidation>
    <dataValidation type="decimal" operator="lessThanOrEqual" allowBlank="1" showInputMessage="1" showErrorMessage="1" error="max. 5" sqref="O15:O30 R15:R30" xr:uid="{10D74DB1-F718-4EA6-A445-A610E5A6FA2B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A41A-0BB5-4EDB-8525-6B0F761496A5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/>
      <c r="M15" s="35"/>
      <c r="N15" s="35"/>
      <c r="O15" s="35"/>
      <c r="P15" s="35"/>
      <c r="Q15" s="35"/>
      <c r="R15" s="35"/>
      <c r="S15" s="36">
        <f>SUM(L15:R15)</f>
        <v>0</v>
      </c>
      <c r="T15" s="27" t="s">
        <v>133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/>
      <c r="M16" s="35"/>
      <c r="N16" s="35"/>
      <c r="O16" s="35"/>
      <c r="P16" s="35"/>
      <c r="Q16" s="35"/>
      <c r="R16" s="35"/>
      <c r="S16" s="36">
        <f t="shared" ref="S16:S30" si="0">SUM(L16:R16)</f>
        <v>0</v>
      </c>
      <c r="T16" s="27" t="s">
        <v>133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/>
      <c r="M17" s="35"/>
      <c r="N17" s="35"/>
      <c r="O17" s="35"/>
      <c r="P17" s="35"/>
      <c r="Q17" s="35"/>
      <c r="R17" s="35"/>
      <c r="S17" s="36">
        <f t="shared" si="0"/>
        <v>0</v>
      </c>
      <c r="T17" s="27" t="s">
        <v>133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/>
      <c r="M18" s="35"/>
      <c r="N18" s="35"/>
      <c r="O18" s="35"/>
      <c r="P18" s="35"/>
      <c r="Q18" s="35"/>
      <c r="R18" s="35"/>
      <c r="S18" s="36">
        <f t="shared" si="0"/>
        <v>0</v>
      </c>
      <c r="T18" s="27" t="s">
        <v>133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/>
      <c r="M19" s="35"/>
      <c r="N19" s="35"/>
      <c r="O19" s="35"/>
      <c r="P19" s="35"/>
      <c r="Q19" s="35"/>
      <c r="R19" s="35"/>
      <c r="S19" s="36">
        <f t="shared" si="0"/>
        <v>0</v>
      </c>
      <c r="T19" s="27" t="s">
        <v>133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/>
      <c r="M20" s="35"/>
      <c r="N20" s="35"/>
      <c r="O20" s="35"/>
      <c r="P20" s="35"/>
      <c r="Q20" s="35"/>
      <c r="R20" s="35"/>
      <c r="S20" s="36">
        <f t="shared" si="0"/>
        <v>0</v>
      </c>
      <c r="T20" s="27" t="s">
        <v>133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/>
      <c r="M21" s="35"/>
      <c r="N21" s="35"/>
      <c r="O21" s="35"/>
      <c r="P21" s="35"/>
      <c r="Q21" s="35"/>
      <c r="R21" s="35"/>
      <c r="S21" s="36">
        <f t="shared" si="0"/>
        <v>0</v>
      </c>
      <c r="T21" s="27" t="s">
        <v>133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/>
      <c r="M22" s="35"/>
      <c r="N22" s="35"/>
      <c r="O22" s="35"/>
      <c r="P22" s="35"/>
      <c r="Q22" s="35"/>
      <c r="R22" s="35"/>
      <c r="S22" s="36">
        <f t="shared" si="0"/>
        <v>0</v>
      </c>
      <c r="T22" s="27" t="s">
        <v>133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/>
      <c r="M23" s="35"/>
      <c r="N23" s="35"/>
      <c r="O23" s="35"/>
      <c r="P23" s="35"/>
      <c r="Q23" s="35"/>
      <c r="R23" s="35"/>
      <c r="S23" s="36">
        <f t="shared" si="0"/>
        <v>0</v>
      </c>
      <c r="T23" s="27" t="s">
        <v>133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/>
      <c r="M24" s="35"/>
      <c r="N24" s="35"/>
      <c r="O24" s="35"/>
      <c r="P24" s="35"/>
      <c r="Q24" s="35"/>
      <c r="R24" s="35"/>
      <c r="S24" s="36">
        <f t="shared" si="0"/>
        <v>0</v>
      </c>
      <c r="T24" s="27" t="s">
        <v>133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/>
      <c r="M25" s="35"/>
      <c r="N25" s="35"/>
      <c r="O25" s="35"/>
      <c r="P25" s="35"/>
      <c r="Q25" s="35"/>
      <c r="R25" s="35"/>
      <c r="S25" s="36">
        <f t="shared" si="0"/>
        <v>0</v>
      </c>
      <c r="T25" s="27" t="s">
        <v>133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/>
      <c r="M26" s="35"/>
      <c r="N26" s="35"/>
      <c r="O26" s="35"/>
      <c r="P26" s="35"/>
      <c r="Q26" s="35"/>
      <c r="R26" s="35"/>
      <c r="S26" s="36">
        <f t="shared" si="0"/>
        <v>0</v>
      </c>
      <c r="T26" s="27" t="s">
        <v>133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/>
      <c r="M27" s="35"/>
      <c r="N27" s="35"/>
      <c r="O27" s="35"/>
      <c r="P27" s="35"/>
      <c r="Q27" s="35"/>
      <c r="R27" s="35"/>
      <c r="S27" s="36">
        <f t="shared" si="0"/>
        <v>0</v>
      </c>
      <c r="T27" s="27" t="s">
        <v>133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/>
      <c r="M28" s="35"/>
      <c r="N28" s="35"/>
      <c r="O28" s="35"/>
      <c r="P28" s="35"/>
      <c r="Q28" s="35"/>
      <c r="R28" s="35"/>
      <c r="S28" s="36">
        <f t="shared" si="0"/>
        <v>0</v>
      </c>
      <c r="T28" s="27" t="s">
        <v>133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/>
      <c r="M29" s="35"/>
      <c r="N29" s="35"/>
      <c r="O29" s="35"/>
      <c r="P29" s="35"/>
      <c r="Q29" s="35"/>
      <c r="R29" s="35"/>
      <c r="S29" s="36">
        <f t="shared" si="0"/>
        <v>0</v>
      </c>
      <c r="T29" s="27" t="s">
        <v>133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/>
      <c r="M30" s="35"/>
      <c r="N30" s="35"/>
      <c r="O30" s="35"/>
      <c r="P30" s="35"/>
      <c r="Q30" s="35"/>
      <c r="R30" s="35"/>
      <c r="S30" s="36">
        <f t="shared" si="0"/>
        <v>0</v>
      </c>
      <c r="T30" s="27" t="s">
        <v>133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FD34F242-1259-443F-956C-A84156382E1F}">
      <formula1>40</formula1>
    </dataValidation>
    <dataValidation type="decimal" operator="lessThanOrEqual" allowBlank="1" showInputMessage="1" showErrorMessage="1" error="max. 15" sqref="M15:N30" xr:uid="{874DF2C3-CB46-4D72-8600-CC3EE95258E6}">
      <formula1>15</formula1>
    </dataValidation>
    <dataValidation type="decimal" operator="lessThanOrEqual" allowBlank="1" showInputMessage="1" showErrorMessage="1" error="max. 10" sqref="P15:Q30" xr:uid="{2F474B32-E210-4E3D-A50F-8B9CF4978B3C}">
      <formula1>10</formula1>
    </dataValidation>
    <dataValidation type="decimal" operator="lessThanOrEqual" allowBlank="1" showInputMessage="1" showErrorMessage="1" error="max. 5" sqref="O15:O30 R15:R30" xr:uid="{52E12B8A-72C9-4997-9B30-AE549B00C83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CF57-BE01-4518-ABEE-89F876888504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/>
      <c r="M15" s="35"/>
      <c r="N15" s="35"/>
      <c r="O15" s="35"/>
      <c r="P15" s="35"/>
      <c r="Q15" s="35"/>
      <c r="R15" s="35"/>
      <c r="S15" s="36">
        <f>SUM(L15:R15)</f>
        <v>0</v>
      </c>
      <c r="T15" s="27" t="s">
        <v>133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/>
      <c r="M16" s="35"/>
      <c r="N16" s="35"/>
      <c r="O16" s="35"/>
      <c r="P16" s="35"/>
      <c r="Q16" s="35"/>
      <c r="R16" s="35"/>
      <c r="S16" s="36">
        <f t="shared" ref="S16:S30" si="0">SUM(L16:R16)</f>
        <v>0</v>
      </c>
      <c r="T16" s="27" t="s">
        <v>133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/>
      <c r="M17" s="35"/>
      <c r="N17" s="35"/>
      <c r="O17" s="35"/>
      <c r="P17" s="35"/>
      <c r="Q17" s="35"/>
      <c r="R17" s="35"/>
      <c r="S17" s="36">
        <f t="shared" si="0"/>
        <v>0</v>
      </c>
      <c r="T17" s="27" t="s">
        <v>133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/>
      <c r="M18" s="35"/>
      <c r="N18" s="35"/>
      <c r="O18" s="35"/>
      <c r="P18" s="35"/>
      <c r="Q18" s="35"/>
      <c r="R18" s="35"/>
      <c r="S18" s="36">
        <f t="shared" si="0"/>
        <v>0</v>
      </c>
      <c r="T18" s="27" t="s">
        <v>133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/>
      <c r="M19" s="35"/>
      <c r="N19" s="35"/>
      <c r="O19" s="35"/>
      <c r="P19" s="35"/>
      <c r="Q19" s="35"/>
      <c r="R19" s="35"/>
      <c r="S19" s="36">
        <f t="shared" si="0"/>
        <v>0</v>
      </c>
      <c r="T19" s="27" t="s">
        <v>133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/>
      <c r="M20" s="35"/>
      <c r="N20" s="35"/>
      <c r="O20" s="35"/>
      <c r="P20" s="35"/>
      <c r="Q20" s="35"/>
      <c r="R20" s="35"/>
      <c r="S20" s="36">
        <f t="shared" si="0"/>
        <v>0</v>
      </c>
      <c r="T20" s="27" t="s">
        <v>133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/>
      <c r="M21" s="35"/>
      <c r="N21" s="35"/>
      <c r="O21" s="35"/>
      <c r="P21" s="35"/>
      <c r="Q21" s="35"/>
      <c r="R21" s="35"/>
      <c r="S21" s="36">
        <f t="shared" si="0"/>
        <v>0</v>
      </c>
      <c r="T21" s="27" t="s">
        <v>133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/>
      <c r="M22" s="35"/>
      <c r="N22" s="35"/>
      <c r="O22" s="35"/>
      <c r="P22" s="35"/>
      <c r="Q22" s="35"/>
      <c r="R22" s="35"/>
      <c r="S22" s="36">
        <f t="shared" si="0"/>
        <v>0</v>
      </c>
      <c r="T22" s="27" t="s">
        <v>133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/>
      <c r="M23" s="35"/>
      <c r="N23" s="35"/>
      <c r="O23" s="35"/>
      <c r="P23" s="35"/>
      <c r="Q23" s="35"/>
      <c r="R23" s="35"/>
      <c r="S23" s="36">
        <f t="shared" si="0"/>
        <v>0</v>
      </c>
      <c r="T23" s="27" t="s">
        <v>133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/>
      <c r="M24" s="35"/>
      <c r="N24" s="35"/>
      <c r="O24" s="35"/>
      <c r="P24" s="35"/>
      <c r="Q24" s="35"/>
      <c r="R24" s="35"/>
      <c r="S24" s="36">
        <f t="shared" si="0"/>
        <v>0</v>
      </c>
      <c r="T24" s="27" t="s">
        <v>133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/>
      <c r="M25" s="35"/>
      <c r="N25" s="35"/>
      <c r="O25" s="35"/>
      <c r="P25" s="35"/>
      <c r="Q25" s="35"/>
      <c r="R25" s="35"/>
      <c r="S25" s="36">
        <f t="shared" si="0"/>
        <v>0</v>
      </c>
      <c r="T25" s="27" t="s">
        <v>133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/>
      <c r="M26" s="35"/>
      <c r="N26" s="35"/>
      <c r="O26" s="35"/>
      <c r="P26" s="35"/>
      <c r="Q26" s="35"/>
      <c r="R26" s="35"/>
      <c r="S26" s="36">
        <f t="shared" si="0"/>
        <v>0</v>
      </c>
      <c r="T26" s="27" t="s">
        <v>133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/>
      <c r="M27" s="35"/>
      <c r="N27" s="35"/>
      <c r="O27" s="35"/>
      <c r="P27" s="35"/>
      <c r="Q27" s="35"/>
      <c r="R27" s="35"/>
      <c r="S27" s="36">
        <f t="shared" si="0"/>
        <v>0</v>
      </c>
      <c r="T27" s="27" t="s">
        <v>133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/>
      <c r="M28" s="35"/>
      <c r="N28" s="35"/>
      <c r="O28" s="35"/>
      <c r="P28" s="35"/>
      <c r="Q28" s="35"/>
      <c r="R28" s="35"/>
      <c r="S28" s="36">
        <f t="shared" si="0"/>
        <v>0</v>
      </c>
      <c r="T28" s="27" t="s">
        <v>133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/>
      <c r="M29" s="35"/>
      <c r="N29" s="35"/>
      <c r="O29" s="35"/>
      <c r="P29" s="35"/>
      <c r="Q29" s="35"/>
      <c r="R29" s="35"/>
      <c r="S29" s="36">
        <f t="shared" si="0"/>
        <v>0</v>
      </c>
      <c r="T29" s="27" t="s">
        <v>133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/>
      <c r="M30" s="35"/>
      <c r="N30" s="35"/>
      <c r="O30" s="35"/>
      <c r="P30" s="35"/>
      <c r="Q30" s="35"/>
      <c r="R30" s="35"/>
      <c r="S30" s="36">
        <f t="shared" si="0"/>
        <v>0</v>
      </c>
      <c r="T30" s="27" t="s">
        <v>133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D85323A0-F86D-4823-8EAD-CA920E929A48}">
      <formula1>40</formula1>
    </dataValidation>
    <dataValidation type="decimal" operator="lessThanOrEqual" allowBlank="1" showInputMessage="1" showErrorMessage="1" error="max. 15" sqref="M15:N30" xr:uid="{9E2FBEBD-6A8A-4DDC-8B23-E8D22F3DAC6A}">
      <formula1>15</formula1>
    </dataValidation>
    <dataValidation type="decimal" operator="lessThanOrEqual" allowBlank="1" showInputMessage="1" showErrorMessage="1" error="max. 10" sqref="P15:Q30" xr:uid="{C3249C9C-B21D-41D1-BF9D-647E8E1A0AF5}">
      <formula1>10</formula1>
    </dataValidation>
    <dataValidation type="decimal" operator="lessThanOrEqual" allowBlank="1" showInputMessage="1" showErrorMessage="1" error="max. 5" sqref="O15:O30 R15:R30" xr:uid="{4AF9A0D9-2859-4B75-950A-FF7A86DF5162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2E67-E753-4C38-9B5F-B4935BF343F6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7" customWidth="1"/>
    <col min="2" max="2" width="27.88671875" style="27" customWidth="1"/>
    <col min="3" max="3" width="25.5546875" style="27" customWidth="1"/>
    <col min="4" max="4" width="15.5546875" style="27" customWidth="1"/>
    <col min="5" max="5" width="15" style="27" customWidth="1"/>
    <col min="6" max="6" width="17.5546875" style="27" customWidth="1"/>
    <col min="7" max="7" width="5.6640625" style="28" customWidth="1"/>
    <col min="8" max="8" width="19.44140625" style="28" customWidth="1"/>
    <col min="9" max="9" width="5.6640625" style="27" customWidth="1"/>
    <col min="10" max="10" width="19" style="27" customWidth="1"/>
    <col min="11" max="11" width="5.6640625" style="27" customWidth="1"/>
    <col min="12" max="12" width="9.6640625" style="27" customWidth="1"/>
    <col min="13" max="19" width="9.33203125" style="27" customWidth="1"/>
    <col min="20" max="16384" width="9.109375" style="27"/>
  </cols>
  <sheetData>
    <row r="1" spans="1:85" ht="38.25" customHeight="1" x14ac:dyDescent="0.3">
      <c r="A1" s="26" t="s">
        <v>35</v>
      </c>
    </row>
    <row r="2" spans="1:85" ht="12.6" x14ac:dyDescent="0.3">
      <c r="A2" s="29" t="s">
        <v>45</v>
      </c>
      <c r="D2" s="29" t="s">
        <v>24</v>
      </c>
    </row>
    <row r="3" spans="1:85" ht="12.6" x14ac:dyDescent="0.3">
      <c r="A3" s="29" t="s">
        <v>43</v>
      </c>
      <c r="D3" s="27" t="s">
        <v>36</v>
      </c>
    </row>
    <row r="4" spans="1:85" ht="12.6" x14ac:dyDescent="0.3">
      <c r="A4" s="29" t="s">
        <v>46</v>
      </c>
      <c r="D4" s="27" t="s">
        <v>37</v>
      </c>
    </row>
    <row r="5" spans="1:85" ht="12.6" x14ac:dyDescent="0.3">
      <c r="A5" s="29" t="s">
        <v>42</v>
      </c>
      <c r="D5" s="27" t="s">
        <v>38</v>
      </c>
    </row>
    <row r="6" spans="1:85" ht="12.6" x14ac:dyDescent="0.3">
      <c r="A6" s="27" t="s">
        <v>47</v>
      </c>
      <c r="D6" s="27" t="s">
        <v>39</v>
      </c>
    </row>
    <row r="7" spans="1:85" ht="12.6" x14ac:dyDescent="0.3">
      <c r="A7" s="43" t="s">
        <v>44</v>
      </c>
      <c r="D7" s="27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29"/>
      <c r="D9" s="29" t="s">
        <v>25</v>
      </c>
      <c r="E9" s="41"/>
      <c r="F9" s="41"/>
      <c r="G9" s="41"/>
      <c r="H9" s="41"/>
      <c r="I9" s="41"/>
      <c r="J9" s="41"/>
      <c r="K9" s="41"/>
    </row>
    <row r="10" spans="1:85" ht="39" customHeight="1" x14ac:dyDescent="0.3">
      <c r="A10" s="29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29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30" t="s">
        <v>26</v>
      </c>
      <c r="G14" s="42" t="s">
        <v>27</v>
      </c>
      <c r="H14" s="42" t="s">
        <v>26</v>
      </c>
      <c r="I14" s="42" t="s">
        <v>27</v>
      </c>
      <c r="J14" s="42" t="s">
        <v>26</v>
      </c>
      <c r="K14" s="42" t="s">
        <v>27</v>
      </c>
      <c r="L14" s="42" t="s">
        <v>28</v>
      </c>
      <c r="M14" s="42" t="s">
        <v>21</v>
      </c>
      <c r="N14" s="42" t="s">
        <v>21</v>
      </c>
      <c r="O14" s="42" t="s">
        <v>22</v>
      </c>
      <c r="P14" s="42" t="s">
        <v>23</v>
      </c>
      <c r="Q14" s="42" t="s">
        <v>23</v>
      </c>
      <c r="R14" s="42" t="s">
        <v>22</v>
      </c>
      <c r="S14" s="42"/>
    </row>
    <row r="15" spans="1:85" s="31" customFormat="1" ht="12.75" customHeight="1" x14ac:dyDescent="0.2">
      <c r="A15" s="32" t="s">
        <v>110</v>
      </c>
      <c r="B15" s="33" t="s">
        <v>64</v>
      </c>
      <c r="C15" s="33" t="s">
        <v>48</v>
      </c>
      <c r="D15" s="46">
        <v>2769740</v>
      </c>
      <c r="E15" s="46">
        <v>1200000</v>
      </c>
      <c r="F15" s="34" t="s">
        <v>79</v>
      </c>
      <c r="G15" s="39" t="s">
        <v>80</v>
      </c>
      <c r="H15" s="39" t="s">
        <v>81</v>
      </c>
      <c r="I15" s="39" t="s">
        <v>80</v>
      </c>
      <c r="J15" s="39" t="s">
        <v>82</v>
      </c>
      <c r="K15" s="39" t="s">
        <v>83</v>
      </c>
      <c r="L15" s="35">
        <v>35</v>
      </c>
      <c r="M15" s="35">
        <v>11</v>
      </c>
      <c r="N15" s="35">
        <v>12</v>
      </c>
      <c r="O15" s="35">
        <v>5</v>
      </c>
      <c r="P15" s="35">
        <v>9</v>
      </c>
      <c r="Q15" s="35">
        <v>9</v>
      </c>
      <c r="R15" s="35">
        <v>2</v>
      </c>
      <c r="S15" s="36">
        <f>SUM(L15:R15)</f>
        <v>83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s="31" customFormat="1" ht="12.75" customHeight="1" x14ac:dyDescent="0.2">
      <c r="A16" s="32" t="s">
        <v>111</v>
      </c>
      <c r="B16" s="33" t="s">
        <v>65</v>
      </c>
      <c r="C16" s="33" t="s">
        <v>49</v>
      </c>
      <c r="D16" s="46">
        <v>4052000</v>
      </c>
      <c r="E16" s="46">
        <v>1200000</v>
      </c>
      <c r="F16" s="34" t="s">
        <v>84</v>
      </c>
      <c r="G16" s="39" t="s">
        <v>80</v>
      </c>
      <c r="H16" s="39" t="s">
        <v>85</v>
      </c>
      <c r="I16" s="39" t="s">
        <v>86</v>
      </c>
      <c r="J16" s="39" t="s">
        <v>87</v>
      </c>
      <c r="K16" s="39" t="s">
        <v>80</v>
      </c>
      <c r="L16" s="35">
        <v>20</v>
      </c>
      <c r="M16" s="35">
        <v>10</v>
      </c>
      <c r="N16" s="35">
        <v>8</v>
      </c>
      <c r="O16" s="35">
        <v>5</v>
      </c>
      <c r="P16" s="35">
        <v>7</v>
      </c>
      <c r="Q16" s="35">
        <v>6</v>
      </c>
      <c r="R16" s="35">
        <v>5</v>
      </c>
      <c r="S16" s="36">
        <f t="shared" ref="S16:S30" si="0">SUM(L16:R16)</f>
        <v>61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s="31" customFormat="1" ht="12.75" customHeight="1" x14ac:dyDescent="0.2">
      <c r="A17" s="32" t="s">
        <v>112</v>
      </c>
      <c r="B17" s="33" t="s">
        <v>66</v>
      </c>
      <c r="C17" s="33" t="s">
        <v>50</v>
      </c>
      <c r="D17" s="46">
        <v>4550000</v>
      </c>
      <c r="E17" s="46">
        <v>1200000</v>
      </c>
      <c r="F17" s="34" t="s">
        <v>88</v>
      </c>
      <c r="G17" s="39" t="s">
        <v>80</v>
      </c>
      <c r="H17" s="39" t="s">
        <v>89</v>
      </c>
      <c r="I17" s="39" t="s">
        <v>80</v>
      </c>
      <c r="J17" s="39" t="s">
        <v>90</v>
      </c>
      <c r="K17" s="39" t="s">
        <v>80</v>
      </c>
      <c r="L17" s="35">
        <v>33</v>
      </c>
      <c r="M17" s="35">
        <v>13</v>
      </c>
      <c r="N17" s="35">
        <v>10</v>
      </c>
      <c r="O17" s="35">
        <v>5</v>
      </c>
      <c r="P17" s="35">
        <v>8</v>
      </c>
      <c r="Q17" s="35">
        <v>8</v>
      </c>
      <c r="R17" s="35">
        <v>3</v>
      </c>
      <c r="S17" s="36">
        <f t="shared" si="0"/>
        <v>80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s="31" customFormat="1" ht="12.75" customHeight="1" x14ac:dyDescent="0.2">
      <c r="A18" s="32" t="s">
        <v>113</v>
      </c>
      <c r="B18" s="33" t="s">
        <v>67</v>
      </c>
      <c r="C18" s="33" t="s">
        <v>51</v>
      </c>
      <c r="D18" s="46">
        <v>1466100</v>
      </c>
      <c r="E18" s="46">
        <v>850000</v>
      </c>
      <c r="F18" s="34" t="s">
        <v>81</v>
      </c>
      <c r="G18" s="39" t="s">
        <v>80</v>
      </c>
      <c r="H18" s="39" t="s">
        <v>91</v>
      </c>
      <c r="I18" s="39" t="s">
        <v>83</v>
      </c>
      <c r="J18" s="39" t="s">
        <v>92</v>
      </c>
      <c r="K18" s="39" t="s">
        <v>83</v>
      </c>
      <c r="L18" s="35">
        <v>30</v>
      </c>
      <c r="M18" s="35">
        <v>12</v>
      </c>
      <c r="N18" s="35">
        <v>11</v>
      </c>
      <c r="O18" s="35">
        <v>3</v>
      </c>
      <c r="P18" s="35">
        <v>4</v>
      </c>
      <c r="Q18" s="35">
        <v>4</v>
      </c>
      <c r="R18" s="35">
        <v>4</v>
      </c>
      <c r="S18" s="36">
        <f t="shared" si="0"/>
        <v>68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s="31" customFormat="1" ht="12.75" customHeight="1" x14ac:dyDescent="0.2">
      <c r="A19" s="32" t="s">
        <v>114</v>
      </c>
      <c r="B19" s="33" t="s">
        <v>68</v>
      </c>
      <c r="C19" s="33" t="s">
        <v>52</v>
      </c>
      <c r="D19" s="46">
        <v>2672500</v>
      </c>
      <c r="E19" s="46">
        <v>500000</v>
      </c>
      <c r="F19" s="34" t="s">
        <v>93</v>
      </c>
      <c r="G19" s="39" t="s">
        <v>80</v>
      </c>
      <c r="H19" s="39" t="s">
        <v>94</v>
      </c>
      <c r="I19" s="39" t="s">
        <v>80</v>
      </c>
      <c r="J19" s="39" t="s">
        <v>95</v>
      </c>
      <c r="K19" s="39" t="s">
        <v>80</v>
      </c>
      <c r="L19" s="35">
        <v>30</v>
      </c>
      <c r="M19" s="35">
        <v>11</v>
      </c>
      <c r="N19" s="35">
        <v>12</v>
      </c>
      <c r="O19" s="35">
        <v>4</v>
      </c>
      <c r="P19" s="35">
        <v>8</v>
      </c>
      <c r="Q19" s="35">
        <v>7</v>
      </c>
      <c r="R19" s="35">
        <v>4</v>
      </c>
      <c r="S19" s="36">
        <f t="shared" si="0"/>
        <v>76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s="31" customFormat="1" ht="12.75" customHeight="1" x14ac:dyDescent="0.2">
      <c r="A20" s="32" t="s">
        <v>115</v>
      </c>
      <c r="B20" s="33" t="s">
        <v>69</v>
      </c>
      <c r="C20" s="33" t="s">
        <v>53</v>
      </c>
      <c r="D20" s="46">
        <v>4200000</v>
      </c>
      <c r="E20" s="46">
        <v>1000000</v>
      </c>
      <c r="F20" s="34" t="s">
        <v>96</v>
      </c>
      <c r="G20" s="39" t="s">
        <v>80</v>
      </c>
      <c r="H20" s="39" t="s">
        <v>97</v>
      </c>
      <c r="I20" s="39" t="s">
        <v>80</v>
      </c>
      <c r="J20" s="39" t="s">
        <v>98</v>
      </c>
      <c r="K20" s="39" t="s">
        <v>80</v>
      </c>
      <c r="L20" s="35">
        <v>35</v>
      </c>
      <c r="M20" s="35">
        <v>10</v>
      </c>
      <c r="N20" s="35">
        <v>12</v>
      </c>
      <c r="O20" s="35">
        <v>4</v>
      </c>
      <c r="P20" s="35">
        <v>8</v>
      </c>
      <c r="Q20" s="35">
        <v>8</v>
      </c>
      <c r="R20" s="35">
        <v>3</v>
      </c>
      <c r="S20" s="36">
        <f t="shared" si="0"/>
        <v>80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s="31" customFormat="1" ht="12.75" customHeight="1" x14ac:dyDescent="0.2">
      <c r="A21" s="32" t="s">
        <v>116</v>
      </c>
      <c r="B21" s="33" t="s">
        <v>70</v>
      </c>
      <c r="C21" s="33" t="s">
        <v>54</v>
      </c>
      <c r="D21" s="46">
        <v>3640000</v>
      </c>
      <c r="E21" s="46">
        <v>1500000</v>
      </c>
      <c r="F21" s="34" t="s">
        <v>85</v>
      </c>
      <c r="G21" s="39" t="s">
        <v>80</v>
      </c>
      <c r="H21" s="39" t="s">
        <v>99</v>
      </c>
      <c r="I21" s="39" t="s">
        <v>80</v>
      </c>
      <c r="J21" s="39" t="s">
        <v>100</v>
      </c>
      <c r="K21" s="39" t="s">
        <v>80</v>
      </c>
      <c r="L21" s="35">
        <v>38</v>
      </c>
      <c r="M21" s="35">
        <v>11</v>
      </c>
      <c r="N21" s="35">
        <v>13</v>
      </c>
      <c r="O21" s="35">
        <v>5</v>
      </c>
      <c r="P21" s="35">
        <v>8</v>
      </c>
      <c r="Q21" s="35">
        <v>9</v>
      </c>
      <c r="R21" s="35">
        <v>2</v>
      </c>
      <c r="S21" s="36">
        <f t="shared" si="0"/>
        <v>86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s="31" customFormat="1" ht="12.75" customHeight="1" x14ac:dyDescent="0.2">
      <c r="A22" s="32" t="s">
        <v>117</v>
      </c>
      <c r="B22" s="33" t="s">
        <v>71</v>
      </c>
      <c r="C22" s="33" t="s">
        <v>55</v>
      </c>
      <c r="D22" s="46">
        <v>5666000</v>
      </c>
      <c r="E22" s="46">
        <v>1700000</v>
      </c>
      <c r="F22" s="34" t="s">
        <v>79</v>
      </c>
      <c r="G22" s="39" t="s">
        <v>80</v>
      </c>
      <c r="H22" s="39" t="s">
        <v>88</v>
      </c>
      <c r="I22" s="39" t="s">
        <v>80</v>
      </c>
      <c r="J22" s="39" t="s">
        <v>101</v>
      </c>
      <c r="K22" s="39" t="s">
        <v>80</v>
      </c>
      <c r="L22" s="35">
        <v>37</v>
      </c>
      <c r="M22" s="35">
        <v>14</v>
      </c>
      <c r="N22" s="35">
        <v>14</v>
      </c>
      <c r="O22" s="35">
        <v>5</v>
      </c>
      <c r="P22" s="35">
        <v>9</v>
      </c>
      <c r="Q22" s="35">
        <v>9</v>
      </c>
      <c r="R22" s="35">
        <v>4</v>
      </c>
      <c r="S22" s="36">
        <f t="shared" si="0"/>
        <v>92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s="31" customFormat="1" ht="12.75" customHeight="1" x14ac:dyDescent="0.2">
      <c r="A23" s="32" t="s">
        <v>118</v>
      </c>
      <c r="B23" s="33" t="s">
        <v>72</v>
      </c>
      <c r="C23" s="33" t="s">
        <v>56</v>
      </c>
      <c r="D23" s="46">
        <v>4509000</v>
      </c>
      <c r="E23" s="46">
        <v>2100000</v>
      </c>
      <c r="F23" s="34" t="s">
        <v>89</v>
      </c>
      <c r="G23" s="39" t="s">
        <v>80</v>
      </c>
      <c r="H23" s="39" t="s">
        <v>93</v>
      </c>
      <c r="I23" s="39" t="s">
        <v>80</v>
      </c>
      <c r="J23" s="39" t="s">
        <v>82</v>
      </c>
      <c r="K23" s="39" t="s">
        <v>83</v>
      </c>
      <c r="L23" s="35">
        <v>34</v>
      </c>
      <c r="M23" s="35">
        <v>13</v>
      </c>
      <c r="N23" s="35">
        <v>12</v>
      </c>
      <c r="O23" s="35">
        <v>5</v>
      </c>
      <c r="P23" s="35">
        <v>7</v>
      </c>
      <c r="Q23" s="35">
        <v>8</v>
      </c>
      <c r="R23" s="35">
        <v>4</v>
      </c>
      <c r="S23" s="36">
        <f t="shared" si="0"/>
        <v>83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s="31" customFormat="1" ht="12.75" customHeight="1" x14ac:dyDescent="0.2">
      <c r="A24" s="32" t="s">
        <v>119</v>
      </c>
      <c r="B24" s="33" t="s">
        <v>66</v>
      </c>
      <c r="C24" s="33" t="s">
        <v>57</v>
      </c>
      <c r="D24" s="46">
        <v>3129535</v>
      </c>
      <c r="E24" s="46">
        <v>840000</v>
      </c>
      <c r="F24" s="34" t="s">
        <v>102</v>
      </c>
      <c r="G24" s="39" t="s">
        <v>80</v>
      </c>
      <c r="H24" s="39" t="s">
        <v>84</v>
      </c>
      <c r="I24" s="39" t="s">
        <v>80</v>
      </c>
      <c r="J24" s="39" t="s">
        <v>103</v>
      </c>
      <c r="K24" s="39" t="s">
        <v>80</v>
      </c>
      <c r="L24" s="35">
        <v>34</v>
      </c>
      <c r="M24" s="35">
        <v>13</v>
      </c>
      <c r="N24" s="35">
        <v>11</v>
      </c>
      <c r="O24" s="35">
        <v>4</v>
      </c>
      <c r="P24" s="35">
        <v>7</v>
      </c>
      <c r="Q24" s="35">
        <v>8</v>
      </c>
      <c r="R24" s="35">
        <v>3</v>
      </c>
      <c r="S24" s="36">
        <f t="shared" si="0"/>
        <v>80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s="31" customFormat="1" ht="12.75" customHeight="1" x14ac:dyDescent="0.2">
      <c r="A25" s="32" t="s">
        <v>120</v>
      </c>
      <c r="B25" s="33" t="s">
        <v>73</v>
      </c>
      <c r="C25" s="33" t="s">
        <v>58</v>
      </c>
      <c r="D25" s="46">
        <v>3850960</v>
      </c>
      <c r="E25" s="46">
        <v>2000000</v>
      </c>
      <c r="F25" s="34" t="s">
        <v>104</v>
      </c>
      <c r="G25" s="39" t="s">
        <v>80</v>
      </c>
      <c r="H25" s="39" t="s">
        <v>79</v>
      </c>
      <c r="I25" s="39" t="s">
        <v>86</v>
      </c>
      <c r="J25" s="39" t="s">
        <v>105</v>
      </c>
      <c r="K25" s="39" t="s">
        <v>80</v>
      </c>
      <c r="L25" s="35">
        <v>33</v>
      </c>
      <c r="M25" s="35">
        <v>12</v>
      </c>
      <c r="N25" s="35">
        <v>12</v>
      </c>
      <c r="O25" s="35">
        <v>5</v>
      </c>
      <c r="P25" s="35">
        <v>7</v>
      </c>
      <c r="Q25" s="35">
        <v>8</v>
      </c>
      <c r="R25" s="35">
        <v>5</v>
      </c>
      <c r="S25" s="36">
        <f t="shared" si="0"/>
        <v>82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s="31" customFormat="1" ht="12.75" customHeight="1" x14ac:dyDescent="0.2">
      <c r="A26" s="32" t="s">
        <v>121</v>
      </c>
      <c r="B26" s="33" t="s">
        <v>74</v>
      </c>
      <c r="C26" s="33" t="s">
        <v>59</v>
      </c>
      <c r="D26" s="46">
        <v>2657900</v>
      </c>
      <c r="E26" s="46">
        <v>970000</v>
      </c>
      <c r="F26" s="34" t="s">
        <v>106</v>
      </c>
      <c r="G26" s="39" t="s">
        <v>80</v>
      </c>
      <c r="H26" s="39" t="s">
        <v>96</v>
      </c>
      <c r="I26" s="39" t="s">
        <v>80</v>
      </c>
      <c r="J26" s="39" t="s">
        <v>107</v>
      </c>
      <c r="K26" s="39" t="s">
        <v>80</v>
      </c>
      <c r="L26" s="35">
        <v>28</v>
      </c>
      <c r="M26" s="35">
        <v>13</v>
      </c>
      <c r="N26" s="35">
        <v>12</v>
      </c>
      <c r="O26" s="35">
        <v>5</v>
      </c>
      <c r="P26" s="35">
        <v>6</v>
      </c>
      <c r="Q26" s="35">
        <v>6</v>
      </c>
      <c r="R26" s="35">
        <v>2</v>
      </c>
      <c r="S26" s="36">
        <f t="shared" si="0"/>
        <v>72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s="31" customFormat="1" ht="12.75" customHeight="1" x14ac:dyDescent="0.2">
      <c r="A27" s="32" t="s">
        <v>122</v>
      </c>
      <c r="B27" s="33" t="s">
        <v>75</v>
      </c>
      <c r="C27" s="33" t="s">
        <v>60</v>
      </c>
      <c r="D27" s="46">
        <v>4100000</v>
      </c>
      <c r="E27" s="46">
        <v>1200000</v>
      </c>
      <c r="F27" s="34" t="s">
        <v>91</v>
      </c>
      <c r="G27" s="39" t="s">
        <v>83</v>
      </c>
      <c r="H27" s="39" t="s">
        <v>106</v>
      </c>
      <c r="I27" s="39" t="s">
        <v>80</v>
      </c>
      <c r="J27" s="39" t="s">
        <v>87</v>
      </c>
      <c r="K27" s="39" t="s">
        <v>80</v>
      </c>
      <c r="L27" s="35">
        <v>20</v>
      </c>
      <c r="M27" s="35">
        <v>10</v>
      </c>
      <c r="N27" s="35">
        <v>9</v>
      </c>
      <c r="O27" s="35">
        <v>5</v>
      </c>
      <c r="P27" s="35">
        <v>6</v>
      </c>
      <c r="Q27" s="35">
        <v>8</v>
      </c>
      <c r="R27" s="35">
        <v>2</v>
      </c>
      <c r="S27" s="36">
        <f t="shared" si="0"/>
        <v>60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s="31" customFormat="1" ht="12.75" customHeight="1" x14ac:dyDescent="0.2">
      <c r="A28" s="32" t="s">
        <v>123</v>
      </c>
      <c r="B28" s="33" t="s">
        <v>76</v>
      </c>
      <c r="C28" s="33" t="s">
        <v>61</v>
      </c>
      <c r="D28" s="46">
        <v>7196650</v>
      </c>
      <c r="E28" s="46">
        <v>1900000</v>
      </c>
      <c r="F28" s="34" t="s">
        <v>97</v>
      </c>
      <c r="G28" s="39" t="s">
        <v>80</v>
      </c>
      <c r="H28" s="39" t="s">
        <v>81</v>
      </c>
      <c r="I28" s="39" t="s">
        <v>80</v>
      </c>
      <c r="J28" s="39" t="s">
        <v>90</v>
      </c>
      <c r="K28" s="39" t="s">
        <v>86</v>
      </c>
      <c r="L28" s="35">
        <v>33</v>
      </c>
      <c r="M28" s="35">
        <v>10</v>
      </c>
      <c r="N28" s="35">
        <v>12</v>
      </c>
      <c r="O28" s="35">
        <v>5</v>
      </c>
      <c r="P28" s="35">
        <v>7</v>
      </c>
      <c r="Q28" s="35">
        <v>8</v>
      </c>
      <c r="R28" s="35">
        <v>5</v>
      </c>
      <c r="S28" s="36">
        <f t="shared" si="0"/>
        <v>80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s="31" customFormat="1" ht="12.75" customHeight="1" x14ac:dyDescent="0.2">
      <c r="A29" s="32" t="s">
        <v>124</v>
      </c>
      <c r="B29" s="33" t="s">
        <v>77</v>
      </c>
      <c r="C29" s="33" t="s">
        <v>62</v>
      </c>
      <c r="D29" s="46">
        <v>2763500</v>
      </c>
      <c r="E29" s="46">
        <v>1700000</v>
      </c>
      <c r="F29" s="34" t="s">
        <v>84</v>
      </c>
      <c r="G29" s="39" t="s">
        <v>80</v>
      </c>
      <c r="H29" s="39" t="s">
        <v>102</v>
      </c>
      <c r="I29" s="39" t="s">
        <v>80</v>
      </c>
      <c r="J29" s="39" t="s">
        <v>92</v>
      </c>
      <c r="K29" s="39" t="s">
        <v>83</v>
      </c>
      <c r="L29" s="35">
        <v>37</v>
      </c>
      <c r="M29" s="35">
        <v>12</v>
      </c>
      <c r="N29" s="35">
        <v>13</v>
      </c>
      <c r="O29" s="35">
        <v>5</v>
      </c>
      <c r="P29" s="35">
        <v>7</v>
      </c>
      <c r="Q29" s="35">
        <v>8</v>
      </c>
      <c r="R29" s="35">
        <v>4</v>
      </c>
      <c r="S29" s="36">
        <f t="shared" si="0"/>
        <v>86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s="31" customFormat="1" ht="12.75" customHeight="1" x14ac:dyDescent="0.2">
      <c r="A30" s="32" t="s">
        <v>125</v>
      </c>
      <c r="B30" s="33" t="s">
        <v>78</v>
      </c>
      <c r="C30" s="33" t="s">
        <v>63</v>
      </c>
      <c r="D30" s="46">
        <v>3408000</v>
      </c>
      <c r="E30" s="46">
        <v>1250000</v>
      </c>
      <c r="F30" s="34" t="s">
        <v>94</v>
      </c>
      <c r="G30" s="39" t="s">
        <v>80</v>
      </c>
      <c r="H30" s="39" t="s">
        <v>85</v>
      </c>
      <c r="I30" s="39" t="s">
        <v>80</v>
      </c>
      <c r="J30" s="39" t="s">
        <v>95</v>
      </c>
      <c r="K30" s="39" t="s">
        <v>80</v>
      </c>
      <c r="L30" s="35">
        <v>30</v>
      </c>
      <c r="M30" s="35">
        <v>11</v>
      </c>
      <c r="N30" s="35">
        <v>11</v>
      </c>
      <c r="O30" s="35">
        <v>4</v>
      </c>
      <c r="P30" s="35">
        <v>8</v>
      </c>
      <c r="Q30" s="35">
        <v>7</v>
      </c>
      <c r="R30" s="35">
        <v>4</v>
      </c>
      <c r="S30" s="36">
        <f t="shared" si="0"/>
        <v>75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x14ac:dyDescent="0.3">
      <c r="D31" s="44">
        <f>SUM(D15:D30)</f>
        <v>60631885</v>
      </c>
      <c r="E31" s="44">
        <f>SUM(E15:E30)</f>
        <v>21110000</v>
      </c>
      <c r="F31" s="40"/>
    </row>
    <row r="32" spans="1:85" x14ac:dyDescent="0.3">
      <c r="E32" s="40"/>
      <c r="F32" s="40"/>
      <c r="G32" s="40"/>
      <c r="H32" s="40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30" xr:uid="{9028FA7D-8160-4E9B-8A32-3610AC614C29}">
      <formula1>40</formula1>
    </dataValidation>
    <dataValidation type="decimal" operator="lessThanOrEqual" allowBlank="1" showInputMessage="1" showErrorMessage="1" error="max. 15" sqref="M15:N30" xr:uid="{3C13DE3C-93E6-4D5D-9272-DB7E76D8244D}">
      <formula1>15</formula1>
    </dataValidation>
    <dataValidation type="decimal" operator="lessThanOrEqual" allowBlank="1" showInputMessage="1" showErrorMessage="1" error="max. 10" sqref="P15:Q30" xr:uid="{9315CDA0-BA9A-4AC9-8AD3-0FFD5298F41F}">
      <formula1>10</formula1>
    </dataValidation>
    <dataValidation type="decimal" operator="lessThanOrEqual" allowBlank="1" showInputMessage="1" showErrorMessage="1" error="max. 5" sqref="O15:O30 R15:R30" xr:uid="{61B62559-ED2D-4FEB-9259-0AB79A089242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3906-C3C4-42F3-82EB-6E2CA6403B51}">
  <dimension ref="A1:CG3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27.88671875" style="2" customWidth="1"/>
    <col min="3" max="3" width="25.5546875" style="2" customWidth="1"/>
    <col min="4" max="4" width="15.5546875" style="2" customWidth="1"/>
    <col min="5" max="5" width="15" style="2" customWidth="1"/>
    <col min="6" max="6" width="17.5546875" style="2" customWidth="1"/>
    <col min="7" max="7" width="5.6640625" style="3" customWidth="1"/>
    <col min="8" max="8" width="19.4414062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35</v>
      </c>
    </row>
    <row r="2" spans="1:85" ht="12.6" x14ac:dyDescent="0.3">
      <c r="A2" s="4" t="s">
        <v>45</v>
      </c>
      <c r="D2" s="4" t="s">
        <v>24</v>
      </c>
    </row>
    <row r="3" spans="1:85" ht="12.6" x14ac:dyDescent="0.3">
      <c r="A3" s="4" t="s">
        <v>43</v>
      </c>
      <c r="D3" s="2" t="s">
        <v>36</v>
      </c>
    </row>
    <row r="4" spans="1:85" ht="12.6" x14ac:dyDescent="0.3">
      <c r="A4" s="4" t="s">
        <v>46</v>
      </c>
      <c r="D4" s="2" t="s">
        <v>37</v>
      </c>
    </row>
    <row r="5" spans="1:85" ht="12.6" x14ac:dyDescent="0.3">
      <c r="A5" s="4" t="s">
        <v>42</v>
      </c>
      <c r="D5" s="2" t="s">
        <v>38</v>
      </c>
    </row>
    <row r="6" spans="1:85" ht="12.6" x14ac:dyDescent="0.3">
      <c r="A6" s="2" t="s">
        <v>47</v>
      </c>
      <c r="D6" s="2" t="s">
        <v>39</v>
      </c>
    </row>
    <row r="7" spans="1:85" ht="12.6" x14ac:dyDescent="0.3">
      <c r="A7" s="18" t="s">
        <v>44</v>
      </c>
      <c r="D7" s="2" t="s">
        <v>40</v>
      </c>
    </row>
    <row r="8" spans="1:85" ht="12.6" customHeight="1" x14ac:dyDescent="0.3">
      <c r="D8" s="57"/>
      <c r="E8" s="57"/>
      <c r="F8" s="57"/>
      <c r="G8" s="57"/>
      <c r="H8" s="57"/>
      <c r="I8" s="57"/>
      <c r="J8" s="57"/>
      <c r="K8" s="57"/>
    </row>
    <row r="9" spans="1:85" ht="12.6" customHeight="1" x14ac:dyDescent="0.3">
      <c r="A9" s="4"/>
      <c r="D9" s="4" t="s">
        <v>25</v>
      </c>
      <c r="E9" s="24"/>
      <c r="F9" s="24"/>
      <c r="G9" s="24"/>
      <c r="H9" s="24"/>
      <c r="I9" s="24"/>
      <c r="J9" s="24"/>
      <c r="K9" s="24"/>
    </row>
    <row r="10" spans="1:85" ht="39" customHeight="1" x14ac:dyDescent="0.3">
      <c r="A10" s="4"/>
      <c r="D10" s="57" t="s">
        <v>41</v>
      </c>
      <c r="E10" s="57"/>
      <c r="F10" s="57"/>
      <c r="G10" s="57"/>
      <c r="H10" s="57"/>
      <c r="I10" s="57"/>
      <c r="J10" s="57"/>
      <c r="K10" s="57"/>
    </row>
    <row r="11" spans="1:85" ht="12.6" customHeight="1" x14ac:dyDescent="0.3">
      <c r="A11" s="4"/>
    </row>
    <row r="12" spans="1:85" ht="26.4" customHeight="1" x14ac:dyDescent="0.3">
      <c r="A12" s="51" t="s">
        <v>0</v>
      </c>
      <c r="B12" s="51" t="s">
        <v>1</v>
      </c>
      <c r="C12" s="51" t="s">
        <v>19</v>
      </c>
      <c r="D12" s="51" t="s">
        <v>13</v>
      </c>
      <c r="E12" s="54" t="s">
        <v>2</v>
      </c>
      <c r="F12" s="51" t="s">
        <v>32</v>
      </c>
      <c r="G12" s="51"/>
      <c r="H12" s="51" t="s">
        <v>33</v>
      </c>
      <c r="I12" s="51"/>
      <c r="J12" s="51" t="s">
        <v>34</v>
      </c>
      <c r="K12" s="51"/>
      <c r="L12" s="51" t="s">
        <v>15</v>
      </c>
      <c r="M12" s="51" t="s">
        <v>14</v>
      </c>
      <c r="N12" s="51" t="s">
        <v>16</v>
      </c>
      <c r="O12" s="51" t="s">
        <v>29</v>
      </c>
      <c r="P12" s="51" t="s">
        <v>30</v>
      </c>
      <c r="Q12" s="51" t="s">
        <v>31</v>
      </c>
      <c r="R12" s="51" t="s">
        <v>3</v>
      </c>
      <c r="S12" s="51" t="s">
        <v>4</v>
      </c>
    </row>
    <row r="13" spans="1:85" ht="59.4" customHeight="1" x14ac:dyDescent="0.3">
      <c r="A13" s="52"/>
      <c r="B13" s="52"/>
      <c r="C13" s="52"/>
      <c r="D13" s="52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85" ht="37.5" customHeight="1" x14ac:dyDescent="0.3">
      <c r="A14" s="53"/>
      <c r="B14" s="53"/>
      <c r="C14" s="53"/>
      <c r="D14" s="53"/>
      <c r="E14" s="56"/>
      <c r="F14" s="5" t="s">
        <v>26</v>
      </c>
      <c r="G14" s="23" t="s">
        <v>27</v>
      </c>
      <c r="H14" s="23" t="s">
        <v>26</v>
      </c>
      <c r="I14" s="23" t="s">
        <v>27</v>
      </c>
      <c r="J14" s="23" t="s">
        <v>26</v>
      </c>
      <c r="K14" s="23" t="s">
        <v>27</v>
      </c>
      <c r="L14" s="23" t="s">
        <v>28</v>
      </c>
      <c r="M14" s="23" t="s">
        <v>21</v>
      </c>
      <c r="N14" s="23" t="s">
        <v>21</v>
      </c>
      <c r="O14" s="23" t="s">
        <v>22</v>
      </c>
      <c r="P14" s="23" t="s">
        <v>23</v>
      </c>
      <c r="Q14" s="23" t="s">
        <v>23</v>
      </c>
      <c r="R14" s="23" t="s">
        <v>22</v>
      </c>
      <c r="S14" s="23"/>
    </row>
    <row r="15" spans="1:85" s="6" customFormat="1" ht="12.75" customHeight="1" x14ac:dyDescent="0.2">
      <c r="A15" s="7" t="s">
        <v>110</v>
      </c>
      <c r="B15" s="8" t="s">
        <v>64</v>
      </c>
      <c r="C15" s="8" t="s">
        <v>48</v>
      </c>
      <c r="D15" s="22">
        <v>2769740</v>
      </c>
      <c r="E15" s="22">
        <v>1200000</v>
      </c>
      <c r="F15" s="9" t="s">
        <v>79</v>
      </c>
      <c r="G15" s="13" t="s">
        <v>80</v>
      </c>
      <c r="H15" s="13" t="s">
        <v>81</v>
      </c>
      <c r="I15" s="13" t="s">
        <v>80</v>
      </c>
      <c r="J15" s="13" t="s">
        <v>82</v>
      </c>
      <c r="K15" s="13" t="s">
        <v>83</v>
      </c>
      <c r="L15" s="35">
        <v>34</v>
      </c>
      <c r="M15" s="35">
        <v>11</v>
      </c>
      <c r="N15" s="35">
        <v>12</v>
      </c>
      <c r="O15" s="35">
        <v>4</v>
      </c>
      <c r="P15" s="35">
        <v>9</v>
      </c>
      <c r="Q15" s="35">
        <v>9</v>
      </c>
      <c r="R15" s="35">
        <v>2</v>
      </c>
      <c r="S15" s="11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6" customFormat="1" ht="12.75" customHeight="1" x14ac:dyDescent="0.2">
      <c r="A16" s="7" t="s">
        <v>111</v>
      </c>
      <c r="B16" s="8" t="s">
        <v>65</v>
      </c>
      <c r="C16" s="8" t="s">
        <v>49</v>
      </c>
      <c r="D16" s="22">
        <v>4052000</v>
      </c>
      <c r="E16" s="22">
        <v>1200000</v>
      </c>
      <c r="F16" s="9" t="s">
        <v>84</v>
      </c>
      <c r="G16" s="13" t="s">
        <v>80</v>
      </c>
      <c r="H16" s="13" t="s">
        <v>85</v>
      </c>
      <c r="I16" s="13" t="s">
        <v>86</v>
      </c>
      <c r="J16" s="13" t="s">
        <v>87</v>
      </c>
      <c r="K16" s="13" t="s">
        <v>80</v>
      </c>
      <c r="L16" s="35">
        <v>18</v>
      </c>
      <c r="M16" s="35">
        <v>11</v>
      </c>
      <c r="N16" s="35">
        <v>7</v>
      </c>
      <c r="O16" s="35">
        <v>4</v>
      </c>
      <c r="P16" s="35">
        <v>8</v>
      </c>
      <c r="Q16" s="35">
        <v>5</v>
      </c>
      <c r="R16" s="35">
        <v>5</v>
      </c>
      <c r="S16" s="11">
        <f t="shared" ref="S16:S30" si="0">SUM(L16:R16)</f>
        <v>58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2">
      <c r="A17" s="7" t="s">
        <v>112</v>
      </c>
      <c r="B17" s="8" t="s">
        <v>66</v>
      </c>
      <c r="C17" s="8" t="s">
        <v>50</v>
      </c>
      <c r="D17" s="22">
        <v>4550000</v>
      </c>
      <c r="E17" s="22">
        <v>1200000</v>
      </c>
      <c r="F17" s="9" t="s">
        <v>88</v>
      </c>
      <c r="G17" s="13" t="s">
        <v>80</v>
      </c>
      <c r="H17" s="13" t="s">
        <v>89</v>
      </c>
      <c r="I17" s="13" t="s">
        <v>80</v>
      </c>
      <c r="J17" s="13" t="s">
        <v>90</v>
      </c>
      <c r="K17" s="13" t="s">
        <v>80</v>
      </c>
      <c r="L17" s="35">
        <v>33</v>
      </c>
      <c r="M17" s="35">
        <v>14</v>
      </c>
      <c r="N17" s="35">
        <v>12</v>
      </c>
      <c r="O17" s="35">
        <v>4</v>
      </c>
      <c r="P17" s="35">
        <v>8</v>
      </c>
      <c r="Q17" s="35">
        <v>7</v>
      </c>
      <c r="R17" s="35">
        <v>3</v>
      </c>
      <c r="S17" s="11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2">
      <c r="A18" s="7" t="s">
        <v>113</v>
      </c>
      <c r="B18" s="8" t="s">
        <v>67</v>
      </c>
      <c r="C18" s="8" t="s">
        <v>51</v>
      </c>
      <c r="D18" s="22">
        <v>1466100</v>
      </c>
      <c r="E18" s="22">
        <v>850000</v>
      </c>
      <c r="F18" s="9" t="s">
        <v>81</v>
      </c>
      <c r="G18" s="13" t="s">
        <v>80</v>
      </c>
      <c r="H18" s="13" t="s">
        <v>91</v>
      </c>
      <c r="I18" s="13" t="s">
        <v>83</v>
      </c>
      <c r="J18" s="13" t="s">
        <v>92</v>
      </c>
      <c r="K18" s="13" t="s">
        <v>83</v>
      </c>
      <c r="L18" s="35">
        <v>30</v>
      </c>
      <c r="M18" s="35">
        <v>12</v>
      </c>
      <c r="N18" s="35">
        <v>12</v>
      </c>
      <c r="O18" s="35">
        <v>3</v>
      </c>
      <c r="P18" s="35">
        <v>5</v>
      </c>
      <c r="Q18" s="35">
        <v>3</v>
      </c>
      <c r="R18" s="35">
        <v>3</v>
      </c>
      <c r="S18" s="11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75" customHeight="1" x14ac:dyDescent="0.2">
      <c r="A19" s="7" t="s">
        <v>114</v>
      </c>
      <c r="B19" s="8" t="s">
        <v>68</v>
      </c>
      <c r="C19" s="8" t="s">
        <v>52</v>
      </c>
      <c r="D19" s="22">
        <v>2672500</v>
      </c>
      <c r="E19" s="22">
        <v>500000</v>
      </c>
      <c r="F19" s="9" t="s">
        <v>93</v>
      </c>
      <c r="G19" s="13" t="s">
        <v>80</v>
      </c>
      <c r="H19" s="13" t="s">
        <v>94</v>
      </c>
      <c r="I19" s="13" t="s">
        <v>80</v>
      </c>
      <c r="J19" s="13" t="s">
        <v>95</v>
      </c>
      <c r="K19" s="13" t="s">
        <v>80</v>
      </c>
      <c r="L19" s="35">
        <v>24</v>
      </c>
      <c r="M19" s="35">
        <v>11</v>
      </c>
      <c r="N19" s="35">
        <v>10</v>
      </c>
      <c r="O19" s="35">
        <v>4</v>
      </c>
      <c r="P19" s="35">
        <v>8</v>
      </c>
      <c r="Q19" s="35">
        <v>7</v>
      </c>
      <c r="R19" s="35">
        <v>5</v>
      </c>
      <c r="S19" s="11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.75" customHeight="1" x14ac:dyDescent="0.2">
      <c r="A20" s="7" t="s">
        <v>115</v>
      </c>
      <c r="B20" s="8" t="s">
        <v>69</v>
      </c>
      <c r="C20" s="8" t="s">
        <v>53</v>
      </c>
      <c r="D20" s="22">
        <v>4200000</v>
      </c>
      <c r="E20" s="22">
        <v>1000000</v>
      </c>
      <c r="F20" s="9" t="s">
        <v>96</v>
      </c>
      <c r="G20" s="13" t="s">
        <v>80</v>
      </c>
      <c r="H20" s="13" t="s">
        <v>97</v>
      </c>
      <c r="I20" s="13" t="s">
        <v>80</v>
      </c>
      <c r="J20" s="13" t="s">
        <v>98</v>
      </c>
      <c r="K20" s="13" t="s">
        <v>80</v>
      </c>
      <c r="L20" s="35">
        <v>15</v>
      </c>
      <c r="M20" s="35">
        <v>11</v>
      </c>
      <c r="N20" s="35">
        <v>12</v>
      </c>
      <c r="O20" s="35">
        <v>4</v>
      </c>
      <c r="P20" s="35">
        <v>9</v>
      </c>
      <c r="Q20" s="35">
        <v>7</v>
      </c>
      <c r="R20" s="35">
        <v>3</v>
      </c>
      <c r="S20" s="11">
        <f t="shared" si="0"/>
        <v>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2">
      <c r="A21" s="7" t="s">
        <v>116</v>
      </c>
      <c r="B21" s="8" t="s">
        <v>70</v>
      </c>
      <c r="C21" s="8" t="s">
        <v>54</v>
      </c>
      <c r="D21" s="22">
        <v>3640000</v>
      </c>
      <c r="E21" s="22">
        <v>1500000</v>
      </c>
      <c r="F21" s="9" t="s">
        <v>85</v>
      </c>
      <c r="G21" s="13" t="s">
        <v>80</v>
      </c>
      <c r="H21" s="13" t="s">
        <v>99</v>
      </c>
      <c r="I21" s="13" t="s">
        <v>80</v>
      </c>
      <c r="J21" s="13" t="s">
        <v>100</v>
      </c>
      <c r="K21" s="13" t="s">
        <v>80</v>
      </c>
      <c r="L21" s="35">
        <v>36</v>
      </c>
      <c r="M21" s="35">
        <v>11</v>
      </c>
      <c r="N21" s="35">
        <v>12</v>
      </c>
      <c r="O21" s="35">
        <v>4</v>
      </c>
      <c r="P21" s="35">
        <v>6</v>
      </c>
      <c r="Q21" s="35">
        <v>9</v>
      </c>
      <c r="R21" s="35">
        <v>2</v>
      </c>
      <c r="S21" s="11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2.75" customHeight="1" x14ac:dyDescent="0.2">
      <c r="A22" s="7" t="s">
        <v>117</v>
      </c>
      <c r="B22" s="8" t="s">
        <v>71</v>
      </c>
      <c r="C22" s="8" t="s">
        <v>55</v>
      </c>
      <c r="D22" s="22">
        <v>5666000</v>
      </c>
      <c r="E22" s="22">
        <v>1700000</v>
      </c>
      <c r="F22" s="9" t="s">
        <v>79</v>
      </c>
      <c r="G22" s="13" t="s">
        <v>80</v>
      </c>
      <c r="H22" s="13" t="s">
        <v>88</v>
      </c>
      <c r="I22" s="13" t="s">
        <v>80</v>
      </c>
      <c r="J22" s="13" t="s">
        <v>101</v>
      </c>
      <c r="K22" s="13" t="s">
        <v>80</v>
      </c>
      <c r="L22" s="35">
        <v>35</v>
      </c>
      <c r="M22" s="35">
        <v>13</v>
      </c>
      <c r="N22" s="35">
        <v>13</v>
      </c>
      <c r="O22" s="35">
        <v>4</v>
      </c>
      <c r="P22" s="35">
        <v>8</v>
      </c>
      <c r="Q22" s="35">
        <v>8</v>
      </c>
      <c r="R22" s="35">
        <v>4</v>
      </c>
      <c r="S22" s="11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2.75" customHeight="1" x14ac:dyDescent="0.2">
      <c r="A23" s="7" t="s">
        <v>118</v>
      </c>
      <c r="B23" s="8" t="s">
        <v>72</v>
      </c>
      <c r="C23" s="8" t="s">
        <v>56</v>
      </c>
      <c r="D23" s="22">
        <v>4509000</v>
      </c>
      <c r="E23" s="22">
        <v>2100000</v>
      </c>
      <c r="F23" s="9" t="s">
        <v>89</v>
      </c>
      <c r="G23" s="13" t="s">
        <v>80</v>
      </c>
      <c r="H23" s="13" t="s">
        <v>93</v>
      </c>
      <c r="I23" s="13" t="s">
        <v>80</v>
      </c>
      <c r="J23" s="13" t="s">
        <v>82</v>
      </c>
      <c r="K23" s="13" t="s">
        <v>83</v>
      </c>
      <c r="L23" s="35">
        <v>33</v>
      </c>
      <c r="M23" s="35">
        <v>13</v>
      </c>
      <c r="N23" s="35">
        <v>12</v>
      </c>
      <c r="O23" s="35">
        <v>4</v>
      </c>
      <c r="P23" s="35">
        <v>7</v>
      </c>
      <c r="Q23" s="35">
        <v>7</v>
      </c>
      <c r="R23" s="35">
        <v>4</v>
      </c>
      <c r="S23" s="11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2">
      <c r="A24" s="7" t="s">
        <v>119</v>
      </c>
      <c r="B24" s="8" t="s">
        <v>66</v>
      </c>
      <c r="C24" s="8" t="s">
        <v>57</v>
      </c>
      <c r="D24" s="22">
        <v>3129535</v>
      </c>
      <c r="E24" s="22">
        <v>840000</v>
      </c>
      <c r="F24" s="9" t="s">
        <v>102</v>
      </c>
      <c r="G24" s="13" t="s">
        <v>80</v>
      </c>
      <c r="H24" s="13" t="s">
        <v>84</v>
      </c>
      <c r="I24" s="13" t="s">
        <v>80</v>
      </c>
      <c r="J24" s="13" t="s">
        <v>103</v>
      </c>
      <c r="K24" s="13" t="s">
        <v>80</v>
      </c>
      <c r="L24" s="35">
        <v>35</v>
      </c>
      <c r="M24" s="35">
        <v>13</v>
      </c>
      <c r="N24" s="35">
        <v>12</v>
      </c>
      <c r="O24" s="35">
        <v>3</v>
      </c>
      <c r="P24" s="35">
        <v>7</v>
      </c>
      <c r="Q24" s="35">
        <v>7</v>
      </c>
      <c r="R24" s="35">
        <v>3</v>
      </c>
      <c r="S24" s="11">
        <f t="shared" si="0"/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2">
      <c r="A25" s="7" t="s">
        <v>120</v>
      </c>
      <c r="B25" s="8" t="s">
        <v>73</v>
      </c>
      <c r="C25" s="8" t="s">
        <v>58</v>
      </c>
      <c r="D25" s="22">
        <v>3850960</v>
      </c>
      <c r="E25" s="22">
        <v>2000000</v>
      </c>
      <c r="F25" s="9" t="s">
        <v>104</v>
      </c>
      <c r="G25" s="13" t="s">
        <v>80</v>
      </c>
      <c r="H25" s="13" t="s">
        <v>79</v>
      </c>
      <c r="I25" s="13" t="s">
        <v>86</v>
      </c>
      <c r="J25" s="13" t="s">
        <v>105</v>
      </c>
      <c r="K25" s="13" t="s">
        <v>80</v>
      </c>
      <c r="L25" s="35">
        <v>32</v>
      </c>
      <c r="M25" s="35">
        <v>12</v>
      </c>
      <c r="N25" s="35">
        <v>12</v>
      </c>
      <c r="O25" s="35">
        <v>4</v>
      </c>
      <c r="P25" s="35">
        <v>8</v>
      </c>
      <c r="Q25" s="35">
        <v>7</v>
      </c>
      <c r="R25" s="35">
        <v>5</v>
      </c>
      <c r="S25" s="11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2">
      <c r="A26" s="7" t="s">
        <v>121</v>
      </c>
      <c r="B26" s="8" t="s">
        <v>74</v>
      </c>
      <c r="C26" s="8" t="s">
        <v>59</v>
      </c>
      <c r="D26" s="22">
        <v>2657900</v>
      </c>
      <c r="E26" s="22">
        <v>970000</v>
      </c>
      <c r="F26" s="9" t="s">
        <v>106</v>
      </c>
      <c r="G26" s="13" t="s">
        <v>80</v>
      </c>
      <c r="H26" s="13" t="s">
        <v>96</v>
      </c>
      <c r="I26" s="13" t="s">
        <v>80</v>
      </c>
      <c r="J26" s="13" t="s">
        <v>107</v>
      </c>
      <c r="K26" s="13" t="s">
        <v>80</v>
      </c>
      <c r="L26" s="35">
        <v>30</v>
      </c>
      <c r="M26" s="35">
        <v>13</v>
      </c>
      <c r="N26" s="35">
        <v>12</v>
      </c>
      <c r="O26" s="35">
        <v>4</v>
      </c>
      <c r="P26" s="35">
        <v>8</v>
      </c>
      <c r="Q26" s="35">
        <v>8</v>
      </c>
      <c r="R26" s="35">
        <v>2</v>
      </c>
      <c r="S26" s="11">
        <f t="shared" si="0"/>
        <v>77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75" customHeight="1" x14ac:dyDescent="0.2">
      <c r="A27" s="7" t="s">
        <v>122</v>
      </c>
      <c r="B27" s="8" t="s">
        <v>75</v>
      </c>
      <c r="C27" s="8" t="s">
        <v>60</v>
      </c>
      <c r="D27" s="22">
        <v>4100000</v>
      </c>
      <c r="E27" s="22">
        <v>1200000</v>
      </c>
      <c r="F27" s="9" t="s">
        <v>91</v>
      </c>
      <c r="G27" s="13" t="s">
        <v>83</v>
      </c>
      <c r="H27" s="13" t="s">
        <v>106</v>
      </c>
      <c r="I27" s="13" t="s">
        <v>80</v>
      </c>
      <c r="J27" s="13" t="s">
        <v>87</v>
      </c>
      <c r="K27" s="13" t="s">
        <v>80</v>
      </c>
      <c r="L27" s="35">
        <v>18</v>
      </c>
      <c r="M27" s="35">
        <v>11</v>
      </c>
      <c r="N27" s="35">
        <v>11</v>
      </c>
      <c r="O27" s="35">
        <v>4</v>
      </c>
      <c r="P27" s="35">
        <v>5</v>
      </c>
      <c r="Q27" s="35">
        <v>6</v>
      </c>
      <c r="R27" s="35">
        <v>2</v>
      </c>
      <c r="S27" s="11">
        <f t="shared" si="0"/>
        <v>57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.75" customHeight="1" x14ac:dyDescent="0.2">
      <c r="A28" s="7" t="s">
        <v>123</v>
      </c>
      <c r="B28" s="8" t="s">
        <v>76</v>
      </c>
      <c r="C28" s="8" t="s">
        <v>61</v>
      </c>
      <c r="D28" s="22">
        <v>7196650</v>
      </c>
      <c r="E28" s="22">
        <v>1900000</v>
      </c>
      <c r="F28" s="9" t="s">
        <v>97</v>
      </c>
      <c r="G28" s="13" t="s">
        <v>80</v>
      </c>
      <c r="H28" s="13" t="s">
        <v>81</v>
      </c>
      <c r="I28" s="13" t="s">
        <v>80</v>
      </c>
      <c r="J28" s="13" t="s">
        <v>90</v>
      </c>
      <c r="K28" s="13" t="s">
        <v>86</v>
      </c>
      <c r="L28" s="35">
        <v>32</v>
      </c>
      <c r="M28" s="35">
        <v>12</v>
      </c>
      <c r="N28" s="35">
        <v>13</v>
      </c>
      <c r="O28" s="35">
        <v>4</v>
      </c>
      <c r="P28" s="35">
        <v>6</v>
      </c>
      <c r="Q28" s="35">
        <v>9</v>
      </c>
      <c r="R28" s="35">
        <v>5</v>
      </c>
      <c r="S28" s="11">
        <f t="shared" si="0"/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2">
      <c r="A29" s="7" t="s">
        <v>124</v>
      </c>
      <c r="B29" s="8" t="s">
        <v>77</v>
      </c>
      <c r="C29" s="8" t="s">
        <v>62</v>
      </c>
      <c r="D29" s="22">
        <v>2763500</v>
      </c>
      <c r="E29" s="22">
        <v>1700000</v>
      </c>
      <c r="F29" s="9" t="s">
        <v>84</v>
      </c>
      <c r="G29" s="13" t="s">
        <v>80</v>
      </c>
      <c r="H29" s="13" t="s">
        <v>102</v>
      </c>
      <c r="I29" s="13" t="s">
        <v>80</v>
      </c>
      <c r="J29" s="13" t="s">
        <v>92</v>
      </c>
      <c r="K29" s="13" t="s">
        <v>83</v>
      </c>
      <c r="L29" s="35">
        <v>35</v>
      </c>
      <c r="M29" s="35">
        <v>12</v>
      </c>
      <c r="N29" s="35">
        <v>12</v>
      </c>
      <c r="O29" s="35">
        <v>4</v>
      </c>
      <c r="P29" s="35">
        <v>5</v>
      </c>
      <c r="Q29" s="35">
        <v>8</v>
      </c>
      <c r="R29" s="35">
        <v>4</v>
      </c>
      <c r="S29" s="11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2">
      <c r="A30" s="7" t="s">
        <v>125</v>
      </c>
      <c r="B30" s="8" t="s">
        <v>78</v>
      </c>
      <c r="C30" s="8" t="s">
        <v>63</v>
      </c>
      <c r="D30" s="22">
        <v>3408000</v>
      </c>
      <c r="E30" s="22">
        <v>1250000</v>
      </c>
      <c r="F30" s="9" t="s">
        <v>94</v>
      </c>
      <c r="G30" s="13" t="s">
        <v>80</v>
      </c>
      <c r="H30" s="13" t="s">
        <v>85</v>
      </c>
      <c r="I30" s="13" t="s">
        <v>80</v>
      </c>
      <c r="J30" s="13" t="s">
        <v>95</v>
      </c>
      <c r="K30" s="13" t="s">
        <v>80</v>
      </c>
      <c r="L30" s="35">
        <v>25</v>
      </c>
      <c r="M30" s="35">
        <v>11</v>
      </c>
      <c r="N30" s="35">
        <v>11</v>
      </c>
      <c r="O30" s="35">
        <v>3</v>
      </c>
      <c r="P30" s="35">
        <v>8</v>
      </c>
      <c r="Q30" s="35">
        <v>7</v>
      </c>
      <c r="R30" s="35">
        <v>4</v>
      </c>
      <c r="S30" s="11">
        <f t="shared" si="0"/>
        <v>69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x14ac:dyDescent="0.3">
      <c r="D31" s="19">
        <f>SUM(D15:D30)</f>
        <v>60631885</v>
      </c>
      <c r="E31" s="19">
        <f>SUM(E15:E30)</f>
        <v>21110000</v>
      </c>
      <c r="F31" s="14"/>
    </row>
    <row r="32" spans="1:85" x14ac:dyDescent="0.3">
      <c r="E32" s="14"/>
      <c r="F32" s="14"/>
      <c r="G32" s="14"/>
      <c r="H32" s="14"/>
    </row>
  </sheetData>
  <mergeCells count="18"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  <mergeCell ref="P12:P13"/>
    <mergeCell ref="Q12:Q13"/>
  </mergeCells>
  <dataValidations count="4">
    <dataValidation type="decimal" operator="lessThanOrEqual" allowBlank="1" showInputMessage="1" showErrorMessage="1" error="max. 5" sqref="O15:O30 R15:R30" xr:uid="{0F873AE5-75FA-4CBE-9444-C29A3F7658F3}">
      <formula1>5</formula1>
    </dataValidation>
    <dataValidation type="decimal" operator="lessThanOrEqual" allowBlank="1" showInputMessage="1" showErrorMessage="1" error="max. 10" sqref="P15:Q30" xr:uid="{2272962B-1B42-47FD-89CC-DFD189B21348}">
      <formula1>10</formula1>
    </dataValidation>
    <dataValidation type="decimal" operator="lessThanOrEqual" allowBlank="1" showInputMessage="1" showErrorMessage="1" error="max. 15" sqref="M15:N30" xr:uid="{8923A097-E6FB-46E3-8F23-50741BEB5CC3}">
      <formula1>15</formula1>
    </dataValidation>
    <dataValidation type="decimal" operator="lessThanOrEqual" allowBlank="1" showInputMessage="1" showErrorMessage="1" error="max. 40" sqref="L15:L30" xr:uid="{B2F42EA7-2DCA-4C57-BE40-B747BCD09F02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dokument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2022-02-07T09:04:27Z</dcterms:modified>
</cp:coreProperties>
</file>